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0.0 IMPACTO INFRESTRUCTURA 13062023\1.0 PAVIMENTO RIGIDO 2.9 KM\6.0 TERMINOS DE REFERENCIA\1.0 FORMATOS Y ANEXOS\1.0 FORMATOS\"/>
    </mc:Choice>
  </mc:AlternateContent>
  <xr:revisionPtr revIDLastSave="0" documentId="13_ncr:1_{C5E11D98-C675-4BA9-92EB-7368D9B28C2F}" xr6:coauthVersionLast="47" xr6:coauthVersionMax="47" xr10:uidLastSave="{00000000-0000-0000-0000-000000000000}"/>
  <bookViews>
    <workbookView xWindow="-108" yWindow="-108" windowWidth="23256" windowHeight="12456" xr2:uid="{5A454F03-E098-4A46-A6B8-EFCE04F95A5A}"/>
  </bookViews>
  <sheets>
    <sheet name="PRESUPUESTO OFICIAL" sheetId="1" r:id="rId1"/>
    <sheet name="ADMINISTRACIÓN"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________________________________i1" localSheetId="1">#REF!</definedName>
    <definedName name="____________________________________________________i1">#REF!</definedName>
    <definedName name="___________________________________________________i1" localSheetId="1">#REF!</definedName>
    <definedName name="___________________________________________________i1">#REF!</definedName>
    <definedName name="__________________________________________________i1" localSheetId="1">#REF!</definedName>
    <definedName name="__________________________________________________i1">#REF!</definedName>
    <definedName name="_________________________________________________i1" localSheetId="1">#REF!</definedName>
    <definedName name="_________________________________________________i1">#REF!</definedName>
    <definedName name="________________________________________________i1" localSheetId="1">#REF!</definedName>
    <definedName name="________________________________________________i1">#REF!</definedName>
    <definedName name="_______________________________________________i1" localSheetId="1">#REF!</definedName>
    <definedName name="_______________________________________________i1">#REF!</definedName>
    <definedName name="______________________________________________i1" localSheetId="1">#REF!</definedName>
    <definedName name="______________________________________________i1">#REF!</definedName>
    <definedName name="_____________________________________________i1" localSheetId="1">#REF!</definedName>
    <definedName name="_____________________________________________i1">#REF!</definedName>
    <definedName name="____________________________________________i1" localSheetId="1">#REF!</definedName>
    <definedName name="____________________________________________i1">#REF!</definedName>
    <definedName name="___________________________________________i1" localSheetId="1">#REF!</definedName>
    <definedName name="___________________________________________i1">#REF!</definedName>
    <definedName name="__________________________________________i1" localSheetId="1">#REF!</definedName>
    <definedName name="__________________________________________i1">#REF!</definedName>
    <definedName name="_________________________________________i1" localSheetId="1">#REF!</definedName>
    <definedName name="_________________________________________i1">#REF!</definedName>
    <definedName name="________________________________________i1" localSheetId="1">#REF!</definedName>
    <definedName name="________________________________________i1">#REF!</definedName>
    <definedName name="_______________________________________i1" localSheetId="1">#REF!</definedName>
    <definedName name="_______________________________________i1">#REF!</definedName>
    <definedName name="______________________________________i1" localSheetId="1">#REF!</definedName>
    <definedName name="______________________________________i1">#REF!</definedName>
    <definedName name="_____________________________________i1" localSheetId="1">#REF!</definedName>
    <definedName name="_____________________________________i1">#REF!</definedName>
    <definedName name="____________________________________i1" localSheetId="1">#REF!</definedName>
    <definedName name="____________________________________i1">#REF!</definedName>
    <definedName name="___________________________________i1" localSheetId="1">#REF!</definedName>
    <definedName name="___________________________________i1">#REF!</definedName>
    <definedName name="__________________________________i1" localSheetId="1">#REF!</definedName>
    <definedName name="__________________________________i1">#REF!</definedName>
    <definedName name="_________________________________i1" localSheetId="1">#REF!</definedName>
    <definedName name="_________________________________i1">#REF!</definedName>
    <definedName name="________________________________i1" localSheetId="1">#REF!</definedName>
    <definedName name="________________________________i1">#REF!</definedName>
    <definedName name="_______________________________i1" localSheetId="1">#REF!</definedName>
    <definedName name="_______________________________i1">#REF!</definedName>
    <definedName name="______________________________i1" localSheetId="1">#REF!</definedName>
    <definedName name="______________________________i1">#REF!</definedName>
    <definedName name="_____________________________i1" localSheetId="1">#REF!</definedName>
    <definedName name="_____________________________i1">#REF!</definedName>
    <definedName name="____________________________i1" localSheetId="1">#REF!</definedName>
    <definedName name="____________________________i1">#REF!</definedName>
    <definedName name="___________________________i1" localSheetId="1">#REF!</definedName>
    <definedName name="___________________________i1">#REF!</definedName>
    <definedName name="__________________________i1" localSheetId="1">#REF!</definedName>
    <definedName name="__________________________i1">#REF!</definedName>
    <definedName name="_________________________i1" localSheetId="1">#REF!</definedName>
    <definedName name="_________________________i1">#REF!</definedName>
    <definedName name="________________________i1" localSheetId="1">#REF!</definedName>
    <definedName name="________________________i1">#REF!</definedName>
    <definedName name="_______________________i1" localSheetId="1">#REF!</definedName>
    <definedName name="_______________________i1">#REF!</definedName>
    <definedName name="______________________i1" localSheetId="1">#REF!</definedName>
    <definedName name="______________________i1">#REF!</definedName>
    <definedName name="_____________________i1" localSheetId="1">#REF!</definedName>
    <definedName name="_____________________i1">#REF!</definedName>
    <definedName name="____________________i1" localSheetId="1">#REF!</definedName>
    <definedName name="____________________i1">#REF!</definedName>
    <definedName name="___________________i1" localSheetId="1">#REF!</definedName>
    <definedName name="___________________i1">#REF!</definedName>
    <definedName name="__________________i1" localSheetId="1">#REF!</definedName>
    <definedName name="__________________i1">#REF!</definedName>
    <definedName name="__________________MA2" localSheetId="1">#REF!</definedName>
    <definedName name="__________________MA2">#REF!</definedName>
    <definedName name="_________________i1" localSheetId="1">#REF!</definedName>
    <definedName name="_________________i1">#REF!</definedName>
    <definedName name="_________________INF1" localSheetId="1">#REF!</definedName>
    <definedName name="_________________INF1">#REF!</definedName>
    <definedName name="_________________MA2" localSheetId="1">#REF!</definedName>
    <definedName name="_________________MA2">#REF!</definedName>
    <definedName name="________________i1" localSheetId="1">#REF!</definedName>
    <definedName name="________________i1">#REF!</definedName>
    <definedName name="________________INF1" localSheetId="1">#REF!</definedName>
    <definedName name="________________INF1">#REF!</definedName>
    <definedName name="________________MA2" localSheetId="1">#REF!</definedName>
    <definedName name="________________MA2">#REF!</definedName>
    <definedName name="_______________i1" localSheetId="1">#REF!</definedName>
    <definedName name="_______________i1">#REF!</definedName>
    <definedName name="_______________INF1" localSheetId="1">#REF!</definedName>
    <definedName name="_______________INF1">#REF!</definedName>
    <definedName name="_______________MA2" localSheetId="1">#REF!</definedName>
    <definedName name="_______________MA2">#REF!</definedName>
    <definedName name="______________i1" localSheetId="1">#REF!</definedName>
    <definedName name="______________i1">#REF!</definedName>
    <definedName name="______________MA2" localSheetId="1">#REF!</definedName>
    <definedName name="______________MA2">#REF!</definedName>
    <definedName name="_____________i1" localSheetId="1">#REF!</definedName>
    <definedName name="_____________i1">#REF!</definedName>
    <definedName name="_____________INF1" localSheetId="1">#REF!</definedName>
    <definedName name="_____________INF1">#REF!</definedName>
    <definedName name="_____________MA2" localSheetId="1">#REF!</definedName>
    <definedName name="_____________MA2">#REF!</definedName>
    <definedName name="____________i1" localSheetId="1">#REF!</definedName>
    <definedName name="____________i1">#REF!</definedName>
    <definedName name="____________MA2" localSheetId="1">#REF!</definedName>
    <definedName name="____________MA2">#REF!</definedName>
    <definedName name="___________i1" localSheetId="1">#REF!</definedName>
    <definedName name="___________i1">#REF!</definedName>
    <definedName name="___________INF1" localSheetId="1">#REF!</definedName>
    <definedName name="___________INF1">#REF!</definedName>
    <definedName name="___________MA2" localSheetId="1">#REF!</definedName>
    <definedName name="___________MA2">#REF!</definedName>
    <definedName name="__________AIU1" localSheetId="1">#REF!</definedName>
    <definedName name="__________AIU1">#REF!</definedName>
    <definedName name="__________Cod1" localSheetId="1">#REF!</definedName>
    <definedName name="__________Cod1">#REF!</definedName>
    <definedName name="__________i1" localSheetId="1">#REF!</definedName>
    <definedName name="__________i1">#REF!</definedName>
    <definedName name="__________INF1" localSheetId="1">#REF!</definedName>
    <definedName name="__________INF1">#REF!</definedName>
    <definedName name="__________MA2" localSheetId="1">#REF!</definedName>
    <definedName name="__________MA2">#REF!</definedName>
    <definedName name="_________AIU1" localSheetId="1">#REF!</definedName>
    <definedName name="_________AIU1">#REF!</definedName>
    <definedName name="_________Cod1" localSheetId="1">#REF!</definedName>
    <definedName name="_________Cod1">#REF!</definedName>
    <definedName name="_________EST6" localSheetId="1">#REF!</definedName>
    <definedName name="_________EST6">#REF!</definedName>
    <definedName name="_________i1" localSheetId="1">#REF!</definedName>
    <definedName name="_________i1">#REF!</definedName>
    <definedName name="_________INF1" localSheetId="1">#REF!</definedName>
    <definedName name="_________INF1">#REF!</definedName>
    <definedName name="_________MA2" localSheetId="1">#REF!</definedName>
    <definedName name="_________MA2">#REF!</definedName>
    <definedName name="________AIU1" localSheetId="1">#REF!</definedName>
    <definedName name="________AIU1">#REF!</definedName>
    <definedName name="________Cod1" localSheetId="1">#REF!</definedName>
    <definedName name="________Cod1">#REF!</definedName>
    <definedName name="________EST1" localSheetId="1">#REF!</definedName>
    <definedName name="________EST1">#REF!</definedName>
    <definedName name="________EST10" localSheetId="1">#REF!</definedName>
    <definedName name="________EST10">#REF!</definedName>
    <definedName name="________EST11" localSheetId="1">#REF!</definedName>
    <definedName name="________EST11">#REF!</definedName>
    <definedName name="________EST12" localSheetId="1">#REF!</definedName>
    <definedName name="________EST12">#REF!</definedName>
    <definedName name="________EST13" localSheetId="1">#REF!</definedName>
    <definedName name="________EST13">#REF!</definedName>
    <definedName name="________EST14" localSheetId="1">#REF!</definedName>
    <definedName name="________EST14">#REF!</definedName>
    <definedName name="________EST15" localSheetId="1">#REF!</definedName>
    <definedName name="________EST15">#REF!</definedName>
    <definedName name="________EST16" localSheetId="1">#REF!</definedName>
    <definedName name="________EST16">#REF!</definedName>
    <definedName name="________EST17" localSheetId="1">#REF!</definedName>
    <definedName name="________EST17">#REF!</definedName>
    <definedName name="________EST18" localSheetId="1">#REF!</definedName>
    <definedName name="________EST18">#REF!</definedName>
    <definedName name="________EST19" localSheetId="1">#REF!</definedName>
    <definedName name="________EST19">#REF!</definedName>
    <definedName name="________EST2" localSheetId="1">#REF!</definedName>
    <definedName name="________EST2">#REF!</definedName>
    <definedName name="________EST3" localSheetId="1">#REF!</definedName>
    <definedName name="________EST3">#REF!</definedName>
    <definedName name="________EST4" localSheetId="1">#REF!</definedName>
    <definedName name="________EST4">#REF!</definedName>
    <definedName name="________EST5" localSheetId="1">#REF!</definedName>
    <definedName name="________EST5">#REF!</definedName>
    <definedName name="________EST6" localSheetId="1">#REF!</definedName>
    <definedName name="________EST6">#REF!</definedName>
    <definedName name="________EST7" localSheetId="1">#REF!</definedName>
    <definedName name="________EST7">#REF!</definedName>
    <definedName name="________EST8" localSheetId="1">#REF!</definedName>
    <definedName name="________EST8">#REF!</definedName>
    <definedName name="________EST9" localSheetId="1">#REF!</definedName>
    <definedName name="________EST9">#REF!</definedName>
    <definedName name="________EXC1" localSheetId="1">#REF!</definedName>
    <definedName name="________EXC1">#REF!</definedName>
    <definedName name="________EXC10" localSheetId="1">#REF!</definedName>
    <definedName name="________EXC10">#REF!</definedName>
    <definedName name="________EXC11" localSheetId="1">#REF!</definedName>
    <definedName name="________EXC11">#REF!</definedName>
    <definedName name="________EXC12" localSheetId="1">#REF!</definedName>
    <definedName name="________EXC12">#REF!</definedName>
    <definedName name="________EXC2" localSheetId="1">#REF!</definedName>
    <definedName name="________EXC2">#REF!</definedName>
    <definedName name="________EXC3" localSheetId="1">#REF!</definedName>
    <definedName name="________EXC3">#REF!</definedName>
    <definedName name="________EXC4" localSheetId="1">#REF!</definedName>
    <definedName name="________EXC4">#REF!</definedName>
    <definedName name="________EXC5" localSheetId="1">#REF!</definedName>
    <definedName name="________EXC5">#REF!</definedName>
    <definedName name="________EXC6" localSheetId="1">#REF!</definedName>
    <definedName name="________EXC6">#REF!</definedName>
    <definedName name="________EXC7" localSheetId="1">#REF!</definedName>
    <definedName name="________EXC7">#REF!</definedName>
    <definedName name="________EXC8" localSheetId="1">#REF!</definedName>
    <definedName name="________EXC8">#REF!</definedName>
    <definedName name="________EXC9" localSheetId="1">#REF!</definedName>
    <definedName name="________EXC9">#REF!</definedName>
    <definedName name="________i1" localSheetId="1">#REF!</definedName>
    <definedName name="________i1">#REF!</definedName>
    <definedName name="________INF1" localSheetId="1">#REF!</definedName>
    <definedName name="________INF1">#REF!</definedName>
    <definedName name="________MA2" localSheetId="1">#REF!</definedName>
    <definedName name="________MA2">#REF!</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IU1" localSheetId="1">#REF!</definedName>
    <definedName name="_______AIU1">#REF!</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Cod1" localSheetId="1">#REF!</definedName>
    <definedName name="_______Cod1">#REF!</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6" localSheetId="1">#REF!</definedName>
    <definedName name="_______EXC6">#REF!</definedName>
    <definedName name="_______EXC7" localSheetId="1">#REF!</definedName>
    <definedName name="_______EXC7">#REF!</definedName>
    <definedName name="_______EXC8" localSheetId="1">#REF!</definedName>
    <definedName name="_______EXC8">#REF!</definedName>
    <definedName name="_______EXC9" localSheetId="1">#REF!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 localSheetId="1">#REF!</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NF1" localSheetId="1">#REF!</definedName>
    <definedName name="_______INF1">#REF!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 localSheetId="1">#REF!</definedName>
    <definedName name="_______MA2">#REF!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r" hidden="1">{"TAB1",#N/A,TRUE,"GENERAL";"TAB2",#N/A,TRUE,"GENERAL";"TAB3",#N/A,TRUE,"GENERAL";"TAB4",#N/A,TRUE,"GENERAL";"TAB5",#N/A,TRUE,"GENERAL"}</definedName>
    <definedName name="_______r4r" hidden="1">{"via1",#N/A,TRUE,"general";"via2",#N/A,TRUE,"general";"via3",#N/A,TRUE,"general"}</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3" hidden="1">{"TAB1",#N/A,TRUE,"GENERAL";"TAB2",#N/A,TRUE,"GENERAL";"TAB3",#N/A,TRUE,"GENERAL";"TAB4",#N/A,TRUE,"GENERAL";"TAB5",#N/A,TRUE,"GENERAL"}</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IU1" localSheetId="1">#REF!</definedName>
    <definedName name="______AIU1">#REF!</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Cod1" localSheetId="1">#REF!</definedName>
    <definedName name="______Cod1">#REF!</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1" localSheetId="1">#REF!</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 localSheetId="1">#REF!</definedName>
    <definedName name="______INF1">#REF!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 localSheetId="1">#REF!</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r" hidden="1">{"TAB1",#N/A,TRUE,"GENERAL";"TAB2",#N/A,TRUE,"GENERAL";"TAB3",#N/A,TRUE,"GENERAL";"TAB4",#N/A,TRUE,"GENERAL";"TAB5",#N/A,TRUE,"GENERAL"}</definedName>
    <definedName name="______r4r" hidden="1">{"via1",#N/A,TRUE,"general";"via2",#N/A,TRUE,"general";"via3",#N/A,TRUE,"general"}</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TPE12" localSheetId="1">#REF!</definedName>
    <definedName name="______TPE12">#REF!</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a1" hidden="1">{"TAB1",#N/A,TRUE,"GENERAL";"TAB2",#N/A,TRUE,"GENERAL";"TAB3",#N/A,TRUE,"GENERAL";"TAB4",#N/A,TRUE,"GENERAL";"TAB5",#N/A,TRUE,"GENERAL"}</definedName>
    <definedName name="_____a3" hidden="1">{"TAB1",#N/A,TRUE,"GENERAL";"TAB2",#N/A,TRUE,"GENERAL";"TAB3",#N/A,TRUE,"GENERAL";"TAB4",#N/A,TRUE,"GENERAL";"TAB5",#N/A,TRUE,"GENERAL"}</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IU1" localSheetId="1">#REF!</definedName>
    <definedName name="_____AIU1">#REF!</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C2254JH" localSheetId="1">#REF!</definedName>
    <definedName name="_____C2254JH">#REF!</definedName>
    <definedName name="_____C903L" localSheetId="1">#REF!</definedName>
    <definedName name="_____C903L">#REF!</definedName>
    <definedName name="_____Cod1" localSheetId="1">#REF!</definedName>
    <definedName name="_____Cod1">#REF!</definedName>
    <definedName name="_____EEF110" localSheetId="1">#REF!</definedName>
    <definedName name="_____EEF110">#REF!</definedName>
    <definedName name="_____EST1" localSheetId="1">#REF!</definedName>
    <definedName name="_____EST1">#REF!</definedName>
    <definedName name="_____EST10" localSheetId="1">#REF!</definedName>
    <definedName name="_____EST10">#REF!</definedName>
    <definedName name="_____EST11" localSheetId="1">#REF!</definedName>
    <definedName name="_____EST11">#REF!</definedName>
    <definedName name="_____EST12" localSheetId="1">#REF!</definedName>
    <definedName name="_____EST12">#REF!</definedName>
    <definedName name="_____EST13" localSheetId="1">#REF!</definedName>
    <definedName name="_____EST13">#REF!</definedName>
    <definedName name="_____EST14" localSheetId="1">#REF!</definedName>
    <definedName name="_____EST14">#REF!</definedName>
    <definedName name="_____EST15" localSheetId="1">#REF!</definedName>
    <definedName name="_____EST15">#REF!</definedName>
    <definedName name="_____EST16" localSheetId="1">#REF!</definedName>
    <definedName name="_____EST16">#REF!</definedName>
    <definedName name="_____EST17" localSheetId="1">#REF!</definedName>
    <definedName name="_____EST17">#REF!</definedName>
    <definedName name="_____EST18" localSheetId="1">#REF!</definedName>
    <definedName name="_____EST18">#REF!</definedName>
    <definedName name="_____EST19" localSheetId="1">#REF!</definedName>
    <definedName name="_____EST19">#REF!</definedName>
    <definedName name="_____EST2" localSheetId="1">#REF!</definedName>
    <definedName name="_____EST2">#REF!</definedName>
    <definedName name="_____EST3" localSheetId="1">#REF!</definedName>
    <definedName name="_____EST3">#REF!</definedName>
    <definedName name="_____EST4" localSheetId="1">#REF!</definedName>
    <definedName name="_____EST4">#REF!</definedName>
    <definedName name="_____EST5" localSheetId="1">#REF!</definedName>
    <definedName name="_____EST5">#REF!</definedName>
    <definedName name="_____EST7" localSheetId="1">#REF!</definedName>
    <definedName name="_____EST7">#REF!</definedName>
    <definedName name="_____EST8" localSheetId="1">#REF!</definedName>
    <definedName name="_____EST8">#REF!</definedName>
    <definedName name="_____EST9" localSheetId="1">#REF!</definedName>
    <definedName name="_____EST9">#REF!</definedName>
    <definedName name="_____EXC1" localSheetId="1">#REF!</definedName>
    <definedName name="_____EXC1">#REF!</definedName>
    <definedName name="_____EXC10" localSheetId="1">#REF!</definedName>
    <definedName name="_____EXC10">#REF!</definedName>
    <definedName name="_____EXC11" localSheetId="1">#REF!</definedName>
    <definedName name="_____EXC11">#REF!</definedName>
    <definedName name="_____EXC12" localSheetId="1">#REF!</definedName>
    <definedName name="_____EXC12">#REF!</definedName>
    <definedName name="_____EXC2" localSheetId="1">#REF!</definedName>
    <definedName name="_____EXC2">#REF!</definedName>
    <definedName name="_____EXC3" localSheetId="1">#REF!</definedName>
    <definedName name="_____EXC3">#REF!</definedName>
    <definedName name="_____EXC4" localSheetId="1">#REF!</definedName>
    <definedName name="_____EXC4">#REF!</definedName>
    <definedName name="_____EXC5" localSheetId="1">#REF!</definedName>
    <definedName name="_____EXC5">#REF!</definedName>
    <definedName name="_____EXC6" localSheetId="1">#REF!</definedName>
    <definedName name="_____EXC6">#REF!</definedName>
    <definedName name="_____EXC7" localSheetId="1">#REF!</definedName>
    <definedName name="_____EXC7">#REF!</definedName>
    <definedName name="_____EXC8" localSheetId="1">#REF!</definedName>
    <definedName name="_____EXC8">#REF!</definedName>
    <definedName name="_____EXC9" localSheetId="1">#REF!</definedName>
    <definedName name="_____EXC9">#REF!</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1" localSheetId="1">#REF!</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NF1" localSheetId="1">#REF!</definedName>
    <definedName name="_____INF1">#REF!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 localSheetId="1">#REF!</definedName>
    <definedName name="_____MA2">#REF!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J50" localSheetId="1">#REF!</definedName>
    <definedName name="_____PJ50">#REF!</definedName>
    <definedName name="_____pj51" localSheetId="1">#REF!</definedName>
    <definedName name="_____pj51">#REF!</definedName>
    <definedName name="_____Pon2" localSheetId="1">#REF!</definedName>
    <definedName name="_____Pon2">#REF!</definedName>
    <definedName name="_____Pon3" localSheetId="1">#REF!</definedName>
    <definedName name="_____Pon3">#REF!</definedName>
    <definedName name="_____Pon4" localSheetId="1">#REF!</definedName>
    <definedName name="_____Pon4">#REF!</definedName>
    <definedName name="_____r" hidden="1">{"TAB1",#N/A,TRUE,"GENERAL";"TAB2",#N/A,TRUE,"GENERAL";"TAB3",#N/A,TRUE,"GENERAL";"TAB4",#N/A,TRUE,"GENERAL";"TAB5",#N/A,TRUE,"GENERAL"}</definedName>
    <definedName name="_____r4r" hidden="1">{"via1",#N/A,TRUE,"general";"via2",#N/A,TRUE,"general";"via3",#N/A,TRUE,"general"}</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T186" localSheetId="1">#REF!</definedName>
    <definedName name="_____ST186">#REF!</definedName>
    <definedName name="_____ST206" localSheetId="1">#REF!</definedName>
    <definedName name="_____ST206">#REF!</definedName>
    <definedName name="_____ST86" localSheetId="1">#REF!</definedName>
    <definedName name="_____ST86">#REF!</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TAP2" localSheetId="1">#REF!</definedName>
    <definedName name="_____TAP2">#REF!</definedName>
    <definedName name="_____TPE12" localSheetId="1">#REF!</definedName>
    <definedName name="_____TPE12">#REF!</definedName>
    <definedName name="_____TZ2612" localSheetId="1">#REF!</definedName>
    <definedName name="_____TZ2612">#REF!</definedName>
    <definedName name="_____TZ2616" localSheetId="1">#REF!</definedName>
    <definedName name="_____TZ2616">#REF!</definedName>
    <definedName name="_____TZ32512" localSheetId="1">#REF!</definedName>
    <definedName name="_____TZ32512">#REF!</definedName>
    <definedName name="_____TZ4110" localSheetId="1">#REF!</definedName>
    <definedName name="_____TZ4110">#REF!</definedName>
    <definedName name="_____TZ4112" localSheetId="1">#REF!</definedName>
    <definedName name="_____TZ4112">#REF!</definedName>
    <definedName name="_____TZ414" localSheetId="1">#REF!</definedName>
    <definedName name="_____TZ414">#REF!</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a1" hidden="1">{"TAB1",#N/A,TRUE,"GENERAL";"TAB2",#N/A,TRUE,"GENERAL";"TAB3",#N/A,TRUE,"GENERAL";"TAB4",#N/A,TRUE,"GENERAL";"TAB5",#N/A,TRUE,"GENERAL"}</definedName>
    <definedName name="____a3" hidden="1">{"TAB1",#N/A,TRUE,"GENERAL";"TAB2",#N/A,TRUE,"GENERAL";"TAB3",#N/A,TRUE,"GENERAL";"TAB4",#N/A,TRUE,"GENERAL";"TAB5",#N/A,TRUE,"GENERAL"}</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dy1" localSheetId="1">#REF!</definedName>
    <definedName name="____Ady1">#REF!</definedName>
    <definedName name="____Ady2" localSheetId="1">#REF!</definedName>
    <definedName name="____Ady2">#REF!</definedName>
    <definedName name="____Ady3" localSheetId="1">#REF!</definedName>
    <definedName name="____Ady3">#REF!</definedName>
    <definedName name="____Ady4" localSheetId="1">#REF!</definedName>
    <definedName name="____Ady4">#REF!</definedName>
    <definedName name="____AIU1" localSheetId="1">#REF!</definedName>
    <definedName name="____AIU1">#REF!</definedName>
    <definedName name="____And1" localSheetId="1">#REF!</definedName>
    <definedName name="____And1">#REF!</definedName>
    <definedName name="____And2" localSheetId="1">#REF!</definedName>
    <definedName name="____And2">#REF!</definedName>
    <definedName name="____And3" localSheetId="1">#REF!</definedName>
    <definedName name="____And3">#REF!</definedName>
    <definedName name="____And4" localSheetId="1">#REF!</definedName>
    <definedName name="____And4">#REF!</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Cod1" localSheetId="1">#REF!</definedName>
    <definedName name="____Cod1">#REF!</definedName>
    <definedName name="____Epm1" localSheetId="1">#REF!</definedName>
    <definedName name="____Epm1">#REF!</definedName>
    <definedName name="____Epm4" localSheetId="1">#REF!</definedName>
    <definedName name="____Epm4">#REF!</definedName>
    <definedName name="____EST1" localSheetId="1">#REF!</definedName>
    <definedName name="____EST1">#REF!</definedName>
    <definedName name="____EST10" localSheetId="1">#REF!</definedName>
    <definedName name="____EST10">#REF!</definedName>
    <definedName name="____EST11" localSheetId="1">#REF!</definedName>
    <definedName name="____EST11">#REF!</definedName>
    <definedName name="____EST12" localSheetId="1">#REF!</definedName>
    <definedName name="____EST12">#REF!</definedName>
    <definedName name="____EST13" localSheetId="1">#REF!</definedName>
    <definedName name="____EST13">#REF!</definedName>
    <definedName name="____EST14" localSheetId="1">#REF!</definedName>
    <definedName name="____EST14">#REF!</definedName>
    <definedName name="____EST15" localSheetId="1">#REF!</definedName>
    <definedName name="____EST15">#REF!</definedName>
    <definedName name="____EST16" localSheetId="1">#REF!</definedName>
    <definedName name="____EST16">#REF!</definedName>
    <definedName name="____EST17" localSheetId="1">#REF!</definedName>
    <definedName name="____EST17">#REF!</definedName>
    <definedName name="____EST18" localSheetId="1">#REF!</definedName>
    <definedName name="____EST18">#REF!</definedName>
    <definedName name="____EST19" localSheetId="1">#REF!</definedName>
    <definedName name="____EST19">#REF!</definedName>
    <definedName name="____EST2" localSheetId="1">#REF!</definedName>
    <definedName name="____EST2">#REF!</definedName>
    <definedName name="____EST3" localSheetId="1">#REF!</definedName>
    <definedName name="____EST3">#REF!</definedName>
    <definedName name="____EST4" localSheetId="1">#REF!</definedName>
    <definedName name="____EST4">#REF!</definedName>
    <definedName name="____EST5" localSheetId="1">#REF!</definedName>
    <definedName name="____EST5">#REF!</definedName>
    <definedName name="____EST6" localSheetId="1">#REF!</definedName>
    <definedName name="____EST6">#REF!</definedName>
    <definedName name="____EST7" localSheetId="1">#REF!</definedName>
    <definedName name="____EST7">#REF!</definedName>
    <definedName name="____EST8" localSheetId="1">#REF!</definedName>
    <definedName name="____EST8">#REF!</definedName>
    <definedName name="____EST9" localSheetId="1">#REF!</definedName>
    <definedName name="____EST9">#REF!</definedName>
    <definedName name="____EXC1" localSheetId="1">#REF!</definedName>
    <definedName name="____EXC1">#REF!</definedName>
    <definedName name="____EXC10" localSheetId="1">#REF!</definedName>
    <definedName name="____EXC10">#REF!</definedName>
    <definedName name="____EXC11" localSheetId="1">#REF!</definedName>
    <definedName name="____EXC11">#REF!</definedName>
    <definedName name="____EXC12" localSheetId="1">#REF!</definedName>
    <definedName name="____EXC12">#REF!</definedName>
    <definedName name="____EXC2" localSheetId="1">#REF!</definedName>
    <definedName name="____EXC2">#REF!</definedName>
    <definedName name="____EXC3" localSheetId="1">#REF!</definedName>
    <definedName name="____EXC3">#REF!</definedName>
    <definedName name="____EXC4" localSheetId="1">#REF!</definedName>
    <definedName name="____EXC4">#REF!</definedName>
    <definedName name="____EXC5" localSheetId="1">#REF!</definedName>
    <definedName name="____EXC5">#REF!</definedName>
    <definedName name="____EXC6" localSheetId="1">#REF!</definedName>
    <definedName name="____EXC6">#REF!</definedName>
    <definedName name="____EXC7" localSheetId="1">#REF!</definedName>
    <definedName name="____EXC7">#REF!</definedName>
    <definedName name="____EXC8" localSheetId="1">#REF!</definedName>
    <definedName name="____EXC8">#REF!</definedName>
    <definedName name="____EXC9" localSheetId="1">#REF!</definedName>
    <definedName name="____EXC9">#REF!</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1" localSheetId="1">#REF!</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yC2" localSheetId="1">#REF!</definedName>
    <definedName name="____IyC2">#REF!</definedName>
    <definedName name="____IyC3" localSheetId="1">#REF!</definedName>
    <definedName name="____IyC3">#REF!</definedName>
    <definedName name="____IyC4" localSheetId="1">#REF!</definedName>
    <definedName name="____IyC4">#REF!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 localSheetId="1">#REF!</definedName>
    <definedName name="____MA2">#REF!</definedName>
    <definedName name="____MB4" localSheetId="1">#REF!</definedName>
    <definedName name="____MB4">#REF!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J50" localSheetId="1">#REF!</definedName>
    <definedName name="____PJ50">#REF!</definedName>
    <definedName name="____pj51" localSheetId="1">#REF!</definedName>
    <definedName name="____pj51">#REF!</definedName>
    <definedName name="____Pon1" localSheetId="1">#REF!</definedName>
    <definedName name="____Pon1">#REF!</definedName>
    <definedName name="____Pon2" localSheetId="1">#REF!</definedName>
    <definedName name="____Pon2">#REF!</definedName>
    <definedName name="____Pon3" localSheetId="1">#REF!</definedName>
    <definedName name="____Pon3">#REF!</definedName>
    <definedName name="____Pon4" localSheetId="1">#REF!</definedName>
    <definedName name="____Pon4">#REF!</definedName>
    <definedName name="____r" hidden="1">{"TAB1",#N/A,TRUE,"GENERAL";"TAB2",#N/A,TRUE,"GENERAL";"TAB3",#N/A,TRUE,"GENERAL";"TAB4",#N/A,TRUE,"GENERAL";"TAB5",#N/A,TRUE,"GENERAL"}</definedName>
    <definedName name="____r4r" hidden="1">{"via1",#N/A,TRUE,"general";"via2",#N/A,TRUE,"general";"via3",#N/A,TRUE,"general"}</definedName>
    <definedName name="____Ram1" localSheetId="1">#REF!</definedName>
    <definedName name="____Ram1">#REF!</definedName>
    <definedName name="____Ram2" localSheetId="1">#REF!</definedName>
    <definedName name="____Ram2">#REF!</definedName>
    <definedName name="____Ram3" localSheetId="1">#REF!</definedName>
    <definedName name="____Ram3">#REF!</definedName>
    <definedName name="____Ram4" localSheetId="1">#REF!</definedName>
    <definedName name="____Ram4">#REF!</definedName>
    <definedName name="____RCT1" localSheetId="1">#REF!</definedName>
    <definedName name="____RCT1">#REF!</definedName>
    <definedName name="____RCT2" localSheetId="1">#REF!</definedName>
    <definedName name="____RCT2">#REF!</definedName>
    <definedName name="____RCT3" localSheetId="1">#REF!</definedName>
    <definedName name="____RCT3">#REF!</definedName>
    <definedName name="____RCT4" localSheetId="1">#REF!</definedName>
    <definedName name="____RCT4">#REF!</definedName>
    <definedName name="____Red4" localSheetId="1">#REF!</definedName>
    <definedName name="____Red4">#REF!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T106" localSheetId="1">#REF!</definedName>
    <definedName name="____ST106">#REF!</definedName>
    <definedName name="____ST126" localSheetId="1">#REF!</definedName>
    <definedName name="____ST126">#REF!</definedName>
    <definedName name="____ST186" localSheetId="1">#REF!</definedName>
    <definedName name="____ST186">#REF!</definedName>
    <definedName name="____ST206" localSheetId="1">#REF!</definedName>
    <definedName name="____ST206">#REF!</definedName>
    <definedName name="____ST86" localSheetId="1">#REF!</definedName>
    <definedName name="____ST86">#REF!</definedName>
    <definedName name="____Sum1" localSheetId="1">#REF!</definedName>
    <definedName name="____Sum1">#REF!</definedName>
    <definedName name="____Sum2" localSheetId="1">#REF!</definedName>
    <definedName name="____Sum2">#REF!</definedName>
    <definedName name="____Sum4" localSheetId="1">#REF!</definedName>
    <definedName name="____Sum4">#REF!</definedName>
    <definedName name="____SyE1" localSheetId="1">#REF!</definedName>
    <definedName name="____SyE1">#REF!</definedName>
    <definedName name="____SyE2" localSheetId="1">#REF!</definedName>
    <definedName name="____SyE2">#REF!</definedName>
    <definedName name="____SyE3" localSheetId="1">#REF!</definedName>
    <definedName name="____SyE3">#REF!</definedName>
    <definedName name="____SyE4" localSheetId="1">#REF!</definedName>
    <definedName name="____SyE4">#REF!</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TPE12" localSheetId="1">#REF!</definedName>
    <definedName name="____TPE12">#REF!</definedName>
    <definedName name="____TZ2616" localSheetId="1">#REF!</definedName>
    <definedName name="____TZ2616">#REF!</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a1" hidden="1">{"TAB1",#N/A,TRUE,"GENERAL";"TAB2",#N/A,TRUE,"GENERAL";"TAB3",#N/A,TRUE,"GENERAL";"TAB4",#N/A,TRUE,"GENERAL";"TAB5",#N/A,TRUE,"GENERAL"}</definedName>
    <definedName name="___a3" hidden="1">{"TAB1",#N/A,TRUE,"GENERAL";"TAB2",#N/A,TRUE,"GENERAL";"TAB3",#N/A,TRUE,"GENERAL";"TAB4",#N/A,TRUE,"GENERAL";"TAB5",#N/A,TRUE,"GENERAL"}</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dy1" localSheetId="1">#REF!</definedName>
    <definedName name="___Ady1">#REF!</definedName>
    <definedName name="___Ady2" localSheetId="1">#REF!</definedName>
    <definedName name="___Ady2">#REF!</definedName>
    <definedName name="___Ady3" localSheetId="1">#REF!</definedName>
    <definedName name="___Ady3">#REF!</definedName>
    <definedName name="___Ady4" localSheetId="1">#REF!</definedName>
    <definedName name="___Ady4">#REF!</definedName>
    <definedName name="___AIU1" localSheetId="1">#REF!</definedName>
    <definedName name="___AIU1">#REF!</definedName>
    <definedName name="___And1" localSheetId="1">#REF!</definedName>
    <definedName name="___And1">#REF!</definedName>
    <definedName name="___And2" localSheetId="1">#REF!</definedName>
    <definedName name="___And2">#REF!</definedName>
    <definedName name="___And3" localSheetId="1">#REF!</definedName>
    <definedName name="___And3">#REF!</definedName>
    <definedName name="___And4" localSheetId="1">#REF!</definedName>
    <definedName name="___And4">#REF!</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Cod1" localSheetId="1">#REF!</definedName>
    <definedName name="___Cod1">#REF!</definedName>
    <definedName name="___Epm1" localSheetId="1">#REF!</definedName>
    <definedName name="___Epm1">#REF!</definedName>
    <definedName name="___Epm2" localSheetId="1">#REF!</definedName>
    <definedName name="___Epm2">#REF!</definedName>
    <definedName name="___Epm3" localSheetId="1">#REF!</definedName>
    <definedName name="___Epm3">#REF!</definedName>
    <definedName name="___Epm4" localSheetId="1">#REF!</definedName>
    <definedName name="___Epm4">#REF!</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6" localSheetId="1">#REF!</definedName>
    <definedName name="___EXC6">#REF!</definedName>
    <definedName name="___EXC7" localSheetId="1">#REF!</definedName>
    <definedName name="___EXC7">#REF!</definedName>
    <definedName name="___EXC8" localSheetId="1">#REF!</definedName>
    <definedName name="___EXC8">#REF!</definedName>
    <definedName name="___EXC9" localSheetId="1">#REF!</definedName>
    <definedName name="___EXC9">#REF!</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fh7" hidden="1">{"via1",#N/A,TRUE,"general";"via2",#N/A,TRUE,"general";"via3",#N/A,TRUE,"general"}</definedName>
    <definedName name="___i1" localSheetId="1">#REF!</definedName>
    <definedName name="___i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NF1" localSheetId="1">#REF!</definedName>
    <definedName name="___INF1">#REF!</definedName>
    <definedName name="___IyC1" localSheetId="1">#REF!</definedName>
    <definedName name="___IyC1">#REF!</definedName>
    <definedName name="___IyC2" localSheetId="1">#REF!</definedName>
    <definedName name="___IyC2">#REF!</definedName>
    <definedName name="___IyC3" localSheetId="1">#REF!</definedName>
    <definedName name="___IyC3">#REF!</definedName>
    <definedName name="___IyC4" localSheetId="1">#REF!</definedName>
    <definedName name="___IyC4">#REF!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 localSheetId="1">#REF!</definedName>
    <definedName name="___MA2">#REF!</definedName>
    <definedName name="___MB1" localSheetId="1">#REF!</definedName>
    <definedName name="___MB1">#REF!</definedName>
    <definedName name="___MB2" localSheetId="1">#REF!</definedName>
    <definedName name="___MB2">#REF!</definedName>
    <definedName name="___MB3" localSheetId="1">#REF!</definedName>
    <definedName name="___MB3">#REF!</definedName>
    <definedName name="___MB4" localSheetId="1">#REF!</definedName>
    <definedName name="___MB4">#REF!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J50" localSheetId="1">#REF!</definedName>
    <definedName name="___PJ50">#REF!</definedName>
    <definedName name="___pj51" localSheetId="1">#REF!</definedName>
    <definedName name="___pj51">#REF!</definedName>
    <definedName name="___Pon1" localSheetId="1">#REF!</definedName>
    <definedName name="___Pon1">#REF!</definedName>
    <definedName name="___r" hidden="1">{"TAB1",#N/A,TRUE,"GENERAL";"TAB2",#N/A,TRUE,"GENERAL";"TAB3",#N/A,TRUE,"GENERAL";"TAB4",#N/A,TRUE,"GENERAL";"TAB5",#N/A,TRUE,"GENERAL"}</definedName>
    <definedName name="___r4r" hidden="1">{"via1",#N/A,TRUE,"general";"via2",#N/A,TRUE,"general";"via3",#N/A,TRUE,"general"}</definedName>
    <definedName name="___Ram1" localSheetId="1">#REF!</definedName>
    <definedName name="___Ram1">#REF!</definedName>
    <definedName name="___Ram2" localSheetId="1">#REF!</definedName>
    <definedName name="___Ram2">#REF!</definedName>
    <definedName name="___Ram3" localSheetId="1">#REF!</definedName>
    <definedName name="___Ram3">#REF!</definedName>
    <definedName name="___Ram4" localSheetId="1">#REF!</definedName>
    <definedName name="___Ram4">#REF!</definedName>
    <definedName name="___RCT1" localSheetId="1">#REF!</definedName>
    <definedName name="___RCT1">#REF!</definedName>
    <definedName name="___RCT2" localSheetId="1">#REF!</definedName>
    <definedName name="___RCT2">#REF!</definedName>
    <definedName name="___RCT3" localSheetId="1">#REF!</definedName>
    <definedName name="___RCT3">#REF!</definedName>
    <definedName name="___RCT4" localSheetId="1">#REF!</definedName>
    <definedName name="___RCT4">#REF!</definedName>
    <definedName name="___Red1" localSheetId="1">#REF!</definedName>
    <definedName name="___Red1">#REF!</definedName>
    <definedName name="___Red2" localSheetId="1">#REF!</definedName>
    <definedName name="___Red2">#REF!</definedName>
    <definedName name="___Red3" localSheetId="1">#REF!</definedName>
    <definedName name="___Red3">#REF!</definedName>
    <definedName name="___Red4" localSheetId="1">#REF!</definedName>
    <definedName name="___Red4">#REF!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T106" localSheetId="1">#REF!</definedName>
    <definedName name="___ST106">#REF!</definedName>
    <definedName name="___ST126" localSheetId="1">#REF!</definedName>
    <definedName name="___ST126">#REF!</definedName>
    <definedName name="___ST186" localSheetId="1">#REF!</definedName>
    <definedName name="___ST186">#REF!</definedName>
    <definedName name="___ST206" localSheetId="1">#REF!</definedName>
    <definedName name="___ST206">#REF!</definedName>
    <definedName name="___ST86" localSheetId="1">#REF!</definedName>
    <definedName name="___ST86">#REF!</definedName>
    <definedName name="___Sum1" localSheetId="1">#REF!</definedName>
    <definedName name="___Sum1">#REF!</definedName>
    <definedName name="___Sum2" localSheetId="1">#REF!</definedName>
    <definedName name="___Sum2">#REF!</definedName>
    <definedName name="___Sum3" localSheetId="1">#REF!</definedName>
    <definedName name="___Sum3">#REF!</definedName>
    <definedName name="___Sum4" localSheetId="1">#REF!</definedName>
    <definedName name="___Sum4">#REF!</definedName>
    <definedName name="___SyE1" localSheetId="1">#REF!</definedName>
    <definedName name="___SyE1">#REF!</definedName>
    <definedName name="___SyE2" localSheetId="1">#REF!</definedName>
    <definedName name="___SyE2">#REF!</definedName>
    <definedName name="___SyE3" localSheetId="1">#REF!</definedName>
    <definedName name="___SyE3">#REF!</definedName>
    <definedName name="___SyE4" localSheetId="1">#REF!</definedName>
    <definedName name="___SyE4">#REF!</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TPE12" localSheetId="1">#REF!</definedName>
    <definedName name="___TPE12">#REF!</definedName>
    <definedName name="___TZ2616" localSheetId="1">#REF!</definedName>
    <definedName name="___TZ2616">#REF!</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hidden="1">{"TAB1",#N/A,TRUE,"GENERAL";"TAB2",#N/A,TRUE,"GENERAL";"TAB3",#N/A,TRUE,"GENERAL";"TAB4",#N/A,TRUE,"GENERAL";"TAB5",#N/A,TRUE,"GENERAL"}</definedName>
    <definedName name="__123Graph_A" hidden="1">[1]AIU!$D$338:$D$357</definedName>
    <definedName name="__123Graph_Acaja" hidden="1">[1]EVA!$D$39:$AD$39</definedName>
    <definedName name="__123Graph_ACart_AnticAdic" hidden="1">[1]EVA!$F$95:$I$95</definedName>
    <definedName name="__123Graph_AFACTURAC" hidden="1">[1]Program!$B$120:$Y$120</definedName>
    <definedName name="__123Graph_AGraph2" hidden="1">[1]AIU!$D$338:$D$357</definedName>
    <definedName name="__123Graph_Bcaja" hidden="1">[1]EVA!$D$56:$AD$56</definedName>
    <definedName name="__123Graph_BCart_AnticAdic" hidden="1">[1]EVA!$F$96:$I$96</definedName>
    <definedName name="__123Graph_Ccaja" hidden="1">[1]EVA!$D$58:$AD$58</definedName>
    <definedName name="__123Graph_CCart_AnticAdic" hidden="1">[1]EVA!$F$97:$I$97</definedName>
    <definedName name="__123Graph_Dcaja" hidden="1">[1]EVA!$D$61:$AD$61</definedName>
    <definedName name="__123Graph_DCart_AnticAdic" hidden="1">[1]EVA!$F$99:$I$99</definedName>
    <definedName name="__123Graph_ECart_AnticAdic" hidden="1">[1]EVA!$F$99:$I$99</definedName>
    <definedName name="__123Graph_LBL_ACart_AnticAdic" hidden="1">[1]EVA!$J$95:$K$95</definedName>
    <definedName name="__123Graph_LBL_Ccaja" hidden="1">[1]EVA!$D$58:$AD$58</definedName>
    <definedName name="__123Graph_LBL_DCart_AnticAdic" hidden="1">[1]EVA!$F$98:$I$98</definedName>
    <definedName name="__123Graph_X" hidden="1">[1]AIU!$C$338:$C$357</definedName>
    <definedName name="__123Graph_Xcaja" hidden="1">[1]EVA!$D$6:$AD$6</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dy1" localSheetId="1">#REF!</definedName>
    <definedName name="__Ady1">#REF!</definedName>
    <definedName name="__Ady2" localSheetId="1">#REF!</definedName>
    <definedName name="__Ady2">#REF!</definedName>
    <definedName name="__Ady3" localSheetId="1">#REF!</definedName>
    <definedName name="__Ady3">#REF!</definedName>
    <definedName name="__Ady4" localSheetId="1">#REF!</definedName>
    <definedName name="__Ady4">#REF!</definedName>
    <definedName name="__AIU1" localSheetId="1">#REF!</definedName>
    <definedName name="__AIU1">#REF!</definedName>
    <definedName name="__And1" localSheetId="1">#REF!</definedName>
    <definedName name="__And1">#REF!</definedName>
    <definedName name="__And2" localSheetId="1">#REF!</definedName>
    <definedName name="__And2">#REF!</definedName>
    <definedName name="__And3" localSheetId="1">#REF!</definedName>
    <definedName name="__And3">#REF!</definedName>
    <definedName name="__And4" localSheetId="1">#REF!</definedName>
    <definedName name="__And4">#REF!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Cod1" localSheetId="1">#REF!</definedName>
    <definedName name="__Cod1">#REF!</definedName>
    <definedName name="__Epm1" localSheetId="1">#REF!</definedName>
    <definedName name="__Epm1">#REF!</definedName>
    <definedName name="__Epm4" localSheetId="1">#REF!</definedName>
    <definedName name="__Epm4">#REF!</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1" localSheetId="1">#REF!</definedName>
    <definedName name="__i1">#REF!</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IyC2" localSheetId="1">#REF!</definedName>
    <definedName name="__IyC2">#REF!</definedName>
    <definedName name="__IyC3" localSheetId="1">#REF!</definedName>
    <definedName name="__IyC3">#REF!</definedName>
    <definedName name="__IyC4" localSheetId="1">#REF!</definedName>
    <definedName name="__IyC4">#REF!</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 localSheetId="1">#REF!</definedName>
    <definedName name="__MA2">#REF!</definedName>
    <definedName name="__MB4" localSheetId="1">#REF!</definedName>
    <definedName name="__MB4">#REF!</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 localSheetId="1">#REF!</definedName>
    <definedName name="__PJ50">#REF!</definedName>
    <definedName name="__pj51" localSheetId="1">#REF!</definedName>
    <definedName name="__pj51">#REF!</definedName>
    <definedName name="__Pon1" localSheetId="1">#REF!</definedName>
    <definedName name="__Pon1">#REF!</definedName>
    <definedName name="__Pon2" localSheetId="1">#REF!</definedName>
    <definedName name="__Pon2">#REF!</definedName>
    <definedName name="__Pon3" localSheetId="1">#REF!</definedName>
    <definedName name="__Pon3">#REF!</definedName>
    <definedName name="__Pon4" localSheetId="1">#REF!</definedName>
    <definedName name="__Pon4">#REF!</definedName>
    <definedName name="__r" localSheetId="1" hidden="1">{"TAB1",#N/A,TRUE,"GENERAL";"TAB2",#N/A,TRUE,"GENERAL";"TAB3",#N/A,TRUE,"GENERAL";"TAB4",#N/A,TRUE,"GENERAL";"TAB5",#N/A,TRUE,"GENERAL"}</definedName>
    <definedName name="__r" hidden="1">{"TAB1",#N/A,TRUE,"GENERAL";"TAB2",#N/A,TRUE,"GENERAL";"TAB3",#N/A,TRUE,"GENERAL";"TAB4",#N/A,TRUE,"GENERAL";"TAB5",#N/A,TRUE,"GENERAL"}</definedName>
    <definedName name="__r4r" localSheetId="1" hidden="1">{"via1",#N/A,TRUE,"general";"via2",#N/A,TRUE,"general";"via3",#N/A,TRUE,"general"}</definedName>
    <definedName name="__r4r" hidden="1">{"via1",#N/A,TRUE,"general";"via2",#N/A,TRUE,"general";"via3",#N/A,TRUE,"general"}</definedName>
    <definedName name="__Ram1" localSheetId="1">#REF!</definedName>
    <definedName name="__Ram1">#REF!</definedName>
    <definedName name="__Ram2" localSheetId="1">#REF!</definedName>
    <definedName name="__Ram2">#REF!</definedName>
    <definedName name="__Ram3" localSheetId="1">#REF!</definedName>
    <definedName name="__Ram3">#REF!</definedName>
    <definedName name="__Ram4" localSheetId="1">#REF!</definedName>
    <definedName name="__Ram4">#REF!</definedName>
    <definedName name="__RCT1" localSheetId="1">#REF!</definedName>
    <definedName name="__RCT1">#REF!</definedName>
    <definedName name="__RCT2" localSheetId="1">#REF!</definedName>
    <definedName name="__RCT2">#REF!</definedName>
    <definedName name="__RCT3" localSheetId="1">#REF!</definedName>
    <definedName name="__RCT3">#REF!</definedName>
    <definedName name="__RCT4" localSheetId="1">#REF!</definedName>
    <definedName name="__RCT4">#REF!</definedName>
    <definedName name="__Red4" localSheetId="1">#REF!</definedName>
    <definedName name="__Red4">#REF!</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ST186" localSheetId="1">#REF!</definedName>
    <definedName name="__ST186">#REF!</definedName>
    <definedName name="__ST206" localSheetId="1">#REF!</definedName>
    <definedName name="__ST206">#REF!</definedName>
    <definedName name="__ST86" localSheetId="1">#REF!</definedName>
    <definedName name="__ST86">#REF!</definedName>
    <definedName name="__Sum1" localSheetId="1">#REF!</definedName>
    <definedName name="__Sum1">#REF!</definedName>
    <definedName name="__Sum2" localSheetId="1">#REF!</definedName>
    <definedName name="__Sum2">#REF!</definedName>
    <definedName name="__Sum4" localSheetId="1">#REF!</definedName>
    <definedName name="__Sum4">#REF!</definedName>
    <definedName name="__SyE1" localSheetId="1">#REF!</definedName>
    <definedName name="__SyE1">#REF!</definedName>
    <definedName name="__SyE2" localSheetId="1">#REF!</definedName>
    <definedName name="__SyE2">#REF!</definedName>
    <definedName name="__SyE3" localSheetId="1">#REF!</definedName>
    <definedName name="__SyE3">#REF!</definedName>
    <definedName name="__SyE4" localSheetId="1">#REF!</definedName>
    <definedName name="__SyE4">#REF!</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TPE12" localSheetId="1">#REF!</definedName>
    <definedName name="__TPE12">#REF!</definedName>
    <definedName name="__TZ2616" localSheetId="1">#REF!</definedName>
    <definedName name="__TZ2616">#REF!</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1__123Graph_ACart_Utilidad" hidden="1">[1]EVA!$F$104:$I$104</definedName>
    <definedName name="_1Sin_nombre" localSheetId="1">#REF!</definedName>
    <definedName name="_1Sin_nombre">#REF!</definedName>
    <definedName name="_2__123Graph_BCart_Utilidad" hidden="1">[1]EVA!$F$105:$I$105</definedName>
    <definedName name="_3__123Graph_CCart_Utilidad" hidden="1">[1]EVA!$F$106:$I$106</definedName>
    <definedName name="_30__AIU" localSheetId="1">#REF!</definedName>
    <definedName name="_30__AIU">#REF!</definedName>
    <definedName name="_4__123Graph_LBL_ACart_Utilidad" hidden="1">[1]EVA!$F$109:$I$109</definedName>
    <definedName name="_5__123Graph_LBL_BCart_Utilidad" hidden="1">[1]EVA!$F$110:$I$110</definedName>
    <definedName name="_6__123Graph_LBL_CCart_Utilidad" hidden="1">[1]EVA!$F$111:$I$111</definedName>
    <definedName name="_7__123Graph_XCart_Utilidad" hidden="1">[1]EVA!$F$103:$I$103</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DH12" localSheetId="1">#REF!</definedName>
    <definedName name="_ADH12">#REF!</definedName>
    <definedName name="_ADM12" localSheetId="1">#REF!</definedName>
    <definedName name="_ADM12">#REF!</definedName>
    <definedName name="_ADM2" localSheetId="1">#REF!</definedName>
    <definedName name="_ADM2">#REF!</definedName>
    <definedName name="_ADM4" localSheetId="1">#REF!</definedName>
    <definedName name="_ADM4">#REF!</definedName>
    <definedName name="_Ady1" localSheetId="1">#REF!</definedName>
    <definedName name="_Ady1">#REF!</definedName>
    <definedName name="_Ady2" localSheetId="1">#REF!</definedName>
    <definedName name="_Ady2">#REF!</definedName>
    <definedName name="_Ady3" localSheetId="1">#REF!</definedName>
    <definedName name="_Ady3">#REF!</definedName>
    <definedName name="_Ady4" localSheetId="1">#REF!</definedName>
    <definedName name="_Ady4">#REF!</definedName>
    <definedName name="_AIU1" localSheetId="1">#REF!</definedName>
    <definedName name="_AIU1">#REF!</definedName>
    <definedName name="_And1" localSheetId="1">#REF!</definedName>
    <definedName name="_And1">#REF!</definedName>
    <definedName name="_And2" localSheetId="1">#REF!</definedName>
    <definedName name="_And2">#REF!</definedName>
    <definedName name="_And3" localSheetId="1">#REF!</definedName>
    <definedName name="_And3">#REF!</definedName>
    <definedName name="_And4" localSheetId="1">#REF!</definedName>
    <definedName name="_And4">#REF!</definedName>
    <definedName name="_APU221" localSheetId="1">#REF!</definedName>
    <definedName name="_APU221">#REF!</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LO20" localSheetId="1">#REF!</definedName>
    <definedName name="_BLO20">#REF!</definedName>
    <definedName name="_CAN28" localSheetId="1">#REF!</definedName>
    <definedName name="_CAN28">#REF!</definedName>
    <definedName name="_cap2" localSheetId="1">#REF!</definedName>
    <definedName name="_cap2">#REF!</definedName>
    <definedName name="_Cod1" localSheetId="1">#REF!</definedName>
    <definedName name="_Cod1">#REF!</definedName>
    <definedName name="_CON99">'[2]Causas No Cumpl.'!$AF$19</definedName>
    <definedName name="_CUA44" localSheetId="1">#REF!</definedName>
    <definedName name="_CUA44">#REF!</definedName>
    <definedName name="_dhc1">[3]Dimensiones!$B$13</definedName>
    <definedName name="_dhc2">[3]Dimensiones!$B$17</definedName>
    <definedName name="_dhc3">[3]Dimensiones!$B$21</definedName>
    <definedName name="_dhc4">[3]Dimensiones!$B$25</definedName>
    <definedName name="_dhc5">[3]Dimensiones!$B$29</definedName>
    <definedName name="_dvc1">[3]Dimensiones!$B$12</definedName>
    <definedName name="_dvc2">[3]Dimensiones!$B$16</definedName>
    <definedName name="_dvc3">[3]Dimensiones!$B$20</definedName>
    <definedName name="_dvc4">[3]Dimensiones!$B$24</definedName>
    <definedName name="_dvc5">[3]Dimensiones!$B$28</definedName>
    <definedName name="_eac1">[3]Dimensiones!$F$10</definedName>
    <definedName name="_eac2">[3]Dimensiones!$F$13</definedName>
    <definedName name="_eac3">[3]Dimensiones!$F$16</definedName>
    <definedName name="_eac4">[3]Dimensiones!$F$19</definedName>
    <definedName name="_eac5">[3]Dimensiones!$F$22</definedName>
    <definedName name="_Epm1" localSheetId="1">#REF!</definedName>
    <definedName name="_Epm1">#REF!</definedName>
    <definedName name="_Epm2" localSheetId="1">#REF!</definedName>
    <definedName name="_Epm2">#REF!</definedName>
    <definedName name="_Epm3" localSheetId="1">#REF!</definedName>
    <definedName name="_Epm3">#REF!</definedName>
    <definedName name="_Epm4" localSheetId="1">#REF!</definedName>
    <definedName name="_Epm4">#REF!</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F315" localSheetId="1">#REF!</definedName>
    <definedName name="_ETF315">#REF!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c">[3]Dimensiones!$B$9</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hidden="1">#REF!</definedName>
    <definedName name="_FYB02" localSheetId="1">#REF!</definedName>
    <definedName name="_FYB02">#REF!</definedName>
    <definedName name="_FYB03" localSheetId="1">#REF!</definedName>
    <definedName name="_FYB03">#REF!</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ac1">[3]Dimensiones!$F$8</definedName>
    <definedName name="_hac2">[3]Dimensiones!$F$11</definedName>
    <definedName name="_hac3">[3]Dimensiones!$F$14</definedName>
    <definedName name="_hac4">[3]Dimensiones!$F$17</definedName>
    <definedName name="_hac5">[3]Dimensiones!$F$20</definedName>
    <definedName name="_hfh7" localSheetId="1" hidden="1">{"via1",#N/A,TRUE,"general";"via2",#N/A,TRUE,"general";"via3",#N/A,TRUE,"general"}</definedName>
    <definedName name="_hfh7" hidden="1">{"via1",#N/A,TRUE,"general";"via2",#N/A,TRUE,"general";"via3",#N/A,TRUE,"general"}</definedName>
    <definedName name="_i1" localSheetId="1">#REF!</definedName>
    <definedName name="_i1">#REF!</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NF1" localSheetId="1">#REF!</definedName>
    <definedName name="_INF1">#REF!</definedName>
    <definedName name="_IyC1" localSheetId="1">#REF!</definedName>
    <definedName name="_IyC1">#REF!</definedName>
    <definedName name="_IyC2" localSheetId="1">#REF!</definedName>
    <definedName name="_IyC2">#REF!</definedName>
    <definedName name="_IyC3" localSheetId="1">#REF!</definedName>
    <definedName name="_IyC3">#REF!</definedName>
    <definedName name="_IyC4" localSheetId="1">#REF!</definedName>
    <definedName name="_IyC4">#REF!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localSheetId="1" hidden="1">#REF!</definedName>
    <definedName name="_Key1" localSheetId="0" hidden="1">[4]OCTUBRE!#REF!</definedName>
    <definedName name="_Key1" hidden="1">[4]OCTUBRE!#REF!</definedName>
    <definedName name="_Key2" localSheetId="1" hidden="1">#REF!</definedName>
    <definedName name="_Key2" hidden="1">#REF!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LA124" localSheetId="1">#REF!</definedName>
    <definedName name="_LA124">#REF!</definedName>
    <definedName name="_LA1524">[5]BASE!$D$71</definedName>
    <definedName name="_lac1">[3]Dimensiones!$F$9</definedName>
    <definedName name="_lac2">[3]Dimensiones!$F$12</definedName>
    <definedName name="_lac3">[3]Dimensiones!$F$15</definedName>
    <definedName name="_lac4">[3]Dimensiones!$F$18</definedName>
    <definedName name="_lac5">[3]Dimensiones!$F$21</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A2" localSheetId="1">#REF!</definedName>
    <definedName name="_MA2">#REF!</definedName>
    <definedName name="_MB1" localSheetId="1">#REF!</definedName>
    <definedName name="_MB1">#REF!</definedName>
    <definedName name="_MB2" localSheetId="1">#REF!</definedName>
    <definedName name="_MB2">#REF!</definedName>
    <definedName name="_MB3" localSheetId="1">#REF!</definedName>
    <definedName name="_MB3">#REF!</definedName>
    <definedName name="_MB4" localSheetId="1">#REF!</definedName>
    <definedName name="_MB4">#REF!</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255</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J50" localSheetId="1">#REF!</definedName>
    <definedName name="_PJ50">#REF!</definedName>
    <definedName name="_pj51" localSheetId="1">#REF!</definedName>
    <definedName name="_pj51">#REF!</definedName>
    <definedName name="_Pon1" localSheetId="1">#REF!</definedName>
    <definedName name="_Pon1">#REF!</definedName>
    <definedName name="_Pon2" localSheetId="1">#REF!</definedName>
    <definedName name="_Pon2">#REF!</definedName>
    <definedName name="_Pon3" localSheetId="1">#REF!</definedName>
    <definedName name="_Pon3">#REF!</definedName>
    <definedName name="_Pon4" localSheetId="1">#REF!</definedName>
    <definedName name="_Pon4">#REF!</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32JH" localSheetId="1">#REF!</definedName>
    <definedName name="_R32JH">#REF!</definedName>
    <definedName name="_R42JH" localSheetId="1">#REF!</definedName>
    <definedName name="_R42JH">#REF!</definedName>
    <definedName name="_R43JH" localSheetId="1">#REF!</definedName>
    <definedName name="_R43JH">#REF!</definedName>
    <definedName name="_r4r" localSheetId="1" hidden="1">{"via1",#N/A,TRUE,"general";"via2",#N/A,TRUE,"general";"via3",#N/A,TRUE,"general"}</definedName>
    <definedName name="_r4r" hidden="1">{"via1",#N/A,TRUE,"general";"via2",#N/A,TRUE,"general";"via3",#N/A,TRUE,"general"}</definedName>
    <definedName name="_Ram1" localSheetId="1">#REF!</definedName>
    <definedName name="_Ram1">#REF!</definedName>
    <definedName name="_Ram2" localSheetId="1">#REF!</definedName>
    <definedName name="_Ram2">#REF!</definedName>
    <definedName name="_Ram3" localSheetId="1">#REF!</definedName>
    <definedName name="_Ram3">#REF!</definedName>
    <definedName name="_Ram4" localSheetId="1">#REF!</definedName>
    <definedName name="_Ram4">#REF!</definedName>
    <definedName name="_RCT1" localSheetId="1">#REF!</definedName>
    <definedName name="_RCT1">#REF!</definedName>
    <definedName name="_RCT2" localSheetId="1">#REF!</definedName>
    <definedName name="_RCT2">#REF!</definedName>
    <definedName name="_RCT3" localSheetId="1">#REF!</definedName>
    <definedName name="_RCT3">#REF!</definedName>
    <definedName name="_RCT4" localSheetId="1">#REF!</definedName>
    <definedName name="_RCT4">#REF!</definedName>
    <definedName name="_Red1" localSheetId="1">#REF!</definedName>
    <definedName name="_Red1">#REF!</definedName>
    <definedName name="_Red2" localSheetId="1">#REF!</definedName>
    <definedName name="_Red2">#REF!</definedName>
    <definedName name="_Red3" localSheetId="1">#REF!</definedName>
    <definedName name="_Red3">#REF!</definedName>
    <definedName name="_Red4" localSheetId="1">#REF!</definedName>
    <definedName name="_Red4">#REF!</definedName>
    <definedName name="_rtu6" localSheetId="1" hidden="1">{"via1",#N/A,TRUE,"general";"via2",#N/A,TRUE,"general";"via3",#N/A,TRUE,"general"}</definedName>
    <definedName name="_rtu6"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ort" localSheetId="1" hidden="1">#REF!</definedName>
    <definedName name="_Sort" localSheetId="0" hidden="1">[4]OCTUBRE!#REF!</definedName>
    <definedName name="_Sort" hidden="1">[4]OCTUBRE!#REF!</definedName>
    <definedName name="_ST206" localSheetId="1">#REF!</definedName>
    <definedName name="_ST206">#REF!</definedName>
    <definedName name="_Sum1" localSheetId="1">#REF!</definedName>
    <definedName name="_Sum1">#REF!</definedName>
    <definedName name="_Sum2" localSheetId="1">#REF!</definedName>
    <definedName name="_Sum2">#REF!</definedName>
    <definedName name="_Sum3" localSheetId="1">#REF!</definedName>
    <definedName name="_Sum3">#REF!</definedName>
    <definedName name="_Sum4" localSheetId="1">#REF!</definedName>
    <definedName name="_Sum4">#REF!</definedName>
    <definedName name="_SY106" localSheetId="1">#REF!</definedName>
    <definedName name="_SY106">#REF!</definedName>
    <definedName name="_SY126" localSheetId="1">#REF!</definedName>
    <definedName name="_SY126">#REF!</definedName>
    <definedName name="_SY186" localSheetId="1">#REF!</definedName>
    <definedName name="_SY186">#REF!</definedName>
    <definedName name="_SyE1" localSheetId="1">#REF!</definedName>
    <definedName name="_SyE1">#REF!</definedName>
    <definedName name="_SyE2" localSheetId="1">#REF!</definedName>
    <definedName name="_SyE2">#REF!</definedName>
    <definedName name="_SyE3" localSheetId="1">#REF!</definedName>
    <definedName name="_SyE3">#REF!</definedName>
    <definedName name="_SyE4" localSheetId="1">#REF!</definedName>
    <definedName name="_SyE4">#REF!</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AP2" localSheetId="1">#REF!</definedName>
    <definedName name="_TAP2">#REF!</definedName>
    <definedName name="_TEE32" localSheetId="1">#REF!</definedName>
    <definedName name="_TEE32">#REF!</definedName>
    <definedName name="_TEP22" localSheetId="1">#REF!</definedName>
    <definedName name="_TEP22">#REF!</definedName>
    <definedName name="_TEP44" localSheetId="1">#REF!</definedName>
    <definedName name="_TEP44">#REF!</definedName>
    <definedName name="_TPE12" localSheetId="1">#REF!</definedName>
    <definedName name="_TPE12">#REF!</definedName>
    <definedName name="_TPF12" localSheetId="1">[6]RECURSOS!#REF!</definedName>
    <definedName name="_TPF12">[6]RECURSOS!#REF!</definedName>
    <definedName name="_TRI15" localSheetId="1">#REF!</definedName>
    <definedName name="_TRI15">#REF!</definedName>
    <definedName name="_TRI16" localSheetId="1">#REF!</definedName>
    <definedName name="_TRI16">#REF!</definedName>
    <definedName name="_TRI17" localSheetId="1">#REF!</definedName>
    <definedName name="_TRI17">#REF!</definedName>
    <definedName name="_TRI18" localSheetId="1">#REF!</definedName>
    <definedName name="_TRI18">#REF!</definedName>
    <definedName name="_TRI19" localSheetId="1">#REF!</definedName>
    <definedName name="_TRI19">#REF!</definedName>
    <definedName name="_TRI20" localSheetId="1">#REF!</definedName>
    <definedName name="_TRI20">#REF!</definedName>
    <definedName name="_TRI21" localSheetId="1">#REF!</definedName>
    <definedName name="_TRI21">#REF!</definedName>
    <definedName name="_TRI23" localSheetId="1">#REF!</definedName>
    <definedName name="_TRI23">#REF!</definedName>
    <definedName name="_TRI25" localSheetId="1">#REF!</definedName>
    <definedName name="_TRI25">#REF!</definedName>
    <definedName name="_TRI26" localSheetId="1">#REF!</definedName>
    <definedName name="_TRI26">#REF!</definedName>
    <definedName name="_TRI27" localSheetId="1">#REF!</definedName>
    <definedName name="_TRI27">#REF!</definedName>
    <definedName name="_TRI29" localSheetId="1">#REF!</definedName>
    <definedName name="_TRI29">#REF!</definedName>
    <definedName name="_TRI30" localSheetId="1">#REF!</definedName>
    <definedName name="_TRI30">#REF!</definedName>
    <definedName name="_TRI31" localSheetId="1">#REF!</definedName>
    <definedName name="_TRI31">#REF!</definedName>
    <definedName name="_TRI33" localSheetId="1">#REF!</definedName>
    <definedName name="_TRI33">#REF!</definedName>
    <definedName name="_TZ212" localSheetId="1">#REF!</definedName>
    <definedName name="_TZ212">#REF!</definedName>
    <definedName name="_TZ213" localSheetId="1">#REF!</definedName>
    <definedName name="_TZ213">#REF!</definedName>
    <definedName name="_TZ214" localSheetId="1">#REF!</definedName>
    <definedName name="_TZ214">#REF!</definedName>
    <definedName name="_TZ2616" localSheetId="1">#REF!</definedName>
    <definedName name="_TZ2616">#REF!</definedName>
    <definedName name="_TZ3254" localSheetId="1">#REF!</definedName>
    <definedName name="_TZ3254">#REF!</definedName>
    <definedName name="_TZ3256" localSheetId="1">#REF!</definedName>
    <definedName name="_TZ3256">#REF!</definedName>
    <definedName name="_TZ416" localSheetId="1">#REF!</definedName>
    <definedName name="_TZ416">#REF!</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NL24" localSheetId="1">#REF!</definedName>
    <definedName name="_UNL24">#REF!</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URAP10" localSheetId="1">[6]RECURSOS!#REF!</definedName>
    <definedName name="_URAP10">[6]RECURSOS!#REF!</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fv4" localSheetId="1" hidden="1">{"via1",#N/A,TRUE,"general";"via2",#N/A,TRUE,"general";"via3",#N/A,TRUE,"general"}</definedName>
    <definedName name="_vfv4" hidden="1">{"via1",#N/A,TRUE,"general";"via2",#N/A,TRUE,"general";"via3",#N/A,TRUE,"general"}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 localSheetId="1">#REF!</definedName>
    <definedName name="a">#REF!</definedName>
    <definedName name="A_impresión_IM" localSheetId="1">#REF!</definedName>
    <definedName name="A_impresión_IM">#REF!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40FI" localSheetId="1">#REF!</definedName>
    <definedName name="A40FI">#REF!</definedName>
    <definedName name="A40LI" localSheetId="1">#REF!</definedName>
    <definedName name="A40LI">#REF!</definedName>
    <definedName name="A60FI" localSheetId="1">#REF!</definedName>
    <definedName name="A60FI">#REF!</definedName>
    <definedName name="aaa" localSheetId="1">#REF!</definedName>
    <definedName name="aaa">#REF!</definedName>
    <definedName name="aaaa" localSheetId="1">#REF!</definedName>
    <definedName name="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S" localSheetId="1">#REF!</definedName>
    <definedName name="aas" hidden="1">{"TAB1",#N/A,TRUE,"GENERAL";"TAB2",#N/A,TRUE,"GENERAL";"TAB3",#N/A,TRUE,"GENERAL";"TAB4",#N/A,TRUE,"GENERAL";"TAB5",#N/A,TRUE,"GENERAL"}</definedName>
    <definedName name="ABC" localSheetId="1">#REF!</definedName>
    <definedName name="ABC">#REF!</definedName>
    <definedName name="ac">[3]Dimensiones!$B$8</definedName>
    <definedName name="ACARREO" localSheetId="1">#REF!</definedName>
    <definedName name="ACARREO">#REF!</definedName>
    <definedName name="AccessDatabase" hidden="1">"C:\C-314\VOLUMENES\volfin4.mdb"</definedName>
    <definedName name="acci" localSheetId="1">#REF!</definedName>
    <definedName name="acci">#REF!</definedName>
    <definedName name="ACOM" localSheetId="1">#REF!</definedName>
    <definedName name="ACOM">#REF!</definedName>
    <definedName name="ACOND" localSheetId="1">#REF!</definedName>
    <definedName name="ACOND">#REF!</definedName>
    <definedName name="Acta" localSheetId="1">#REF!</definedName>
    <definedName name="Acta">#REF!</definedName>
    <definedName name="Acta1" localSheetId="1">#REF!</definedName>
    <definedName name="Acta1">#REF!</definedName>
    <definedName name="Actas" localSheetId="1">#REF!</definedName>
    <definedName name="Actas">#REF!</definedName>
    <definedName name="actuar" localSheetId="1">#REF!</definedName>
    <definedName name="actuar">#REF!</definedName>
    <definedName name="Acumulado" localSheetId="1">#REF!</definedName>
    <definedName name="Acumulado">#REF!</definedName>
    <definedName name="Acumulados" localSheetId="1">#REF!</definedName>
    <definedName name="Acumulados">#REF!</definedName>
    <definedName name="ACwvu.TAB1." localSheetId="1" hidden="1">#REF!</definedName>
    <definedName name="ACwvu.TAB1." hidden="1">#REF!</definedName>
    <definedName name="ACwvu.TAB10." localSheetId="1" hidden="1">#REF!</definedName>
    <definedName name="ACwvu.TAB10." hidden="1">#REF!</definedName>
    <definedName name="ACwvu.TAB2." localSheetId="1" hidden="1">#REF!</definedName>
    <definedName name="ACwvu.TAB2." hidden="1">#REF!</definedName>
    <definedName name="ACwvu.TAB3." localSheetId="1" hidden="1">#REF!</definedName>
    <definedName name="ACwvu.TAB3." hidden="1">#REF!</definedName>
    <definedName name="ACwvu.TAB4." localSheetId="1" hidden="1">#REF!</definedName>
    <definedName name="ACwvu.TAB4." hidden="1">#REF!</definedName>
    <definedName name="ACwvu.TAB5." localSheetId="1" hidden="1">#REF!</definedName>
    <definedName name="ACwvu.TAB5." hidden="1">#REF!</definedName>
    <definedName name="ADECUA" localSheetId="1">#REF!</definedName>
    <definedName name="ADECUA">#REF!</definedName>
    <definedName name="Adecuaciones" localSheetId="1">#REF!</definedName>
    <definedName name="Adecuaciones">#REF!</definedName>
    <definedName name="ADFGSDB" localSheetId="1" hidden="1">{"via1",#N/A,TRUE,"general";"via2",#N/A,TRUE,"general";"via3",#N/A,TRUE,"general"}</definedName>
    <definedName name="ADFGSDB" hidden="1">{"via1",#N/A,TRUE,"general";"via2",#N/A,TRUE,"general";"via3",#N/A,TRUE,"general"}</definedName>
    <definedName name="ADGGG" localSheetId="1">#REF!</definedName>
    <definedName name="ADGGG">#REF!</definedName>
    <definedName name="ADMIN" localSheetId="1">#REF!</definedName>
    <definedName name="ADMIN">#REF!</definedName>
    <definedName name="ADMINISTRACION" localSheetId="1">#REF!</definedName>
    <definedName name="ADMINISTRACION">#REF!</definedName>
    <definedName name="admins" localSheetId="1">#REF!</definedName>
    <definedName name="admins">#REF!</definedName>
    <definedName name="ADMM" localSheetId="1">#REF!</definedName>
    <definedName name="ADMM">#REF!</definedName>
    <definedName name="admon" localSheetId="1">#REF!</definedName>
    <definedName name="admon">#REF!</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efa" localSheetId="1" hidden="1">{"via1",#N/A,TRUE,"general";"via2",#N/A,TRUE,"general";"via3",#N/A,TRUE,"general"}</definedName>
    <definedName name="aefa" hidden="1">{"via1",#N/A,TRUE,"general";"via2",#N/A,TRUE,"general";"via3",#N/A,TRUE,"general"}</definedName>
    <definedName name="aeses" localSheetId="1">#REF!</definedName>
    <definedName name="aeses">#REF!</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ranio" localSheetId="1">#REF!</definedName>
    <definedName name="Afranio">#REF!</definedName>
    <definedName name="agdsgg" localSheetId="1" hidden="1">{"via1",#N/A,TRUE,"general";"via2",#N/A,TRUE,"general";"via3",#N/A,TRUE,"general"}</definedName>
    <definedName name="agdsgg" hidden="1">{"via1",#N/A,TRUE,"general";"via2",#N/A,TRUE,"general";"via3",#N/A,TRUE,"general"}</definedName>
    <definedName name="AIU_" localSheetId="1">#REF!</definedName>
    <definedName name="AIU_">#REF!</definedName>
    <definedName name="AIUA" localSheetId="1">#REF!</definedName>
    <definedName name="AIUA">#REF!</definedName>
    <definedName name="AJHGDFS" localSheetId="1">#REF!</definedName>
    <definedName name="AJHGDFS">#REF!</definedName>
    <definedName name="Ajustar">[7]Emboquillar!$A$1:$F$36</definedName>
    <definedName name="AjustDelAIU" localSheetId="1">#REF!</definedName>
    <definedName name="AjustDelAIU">#REF!</definedName>
    <definedName name="ALANR" localSheetId="1">#REF!</definedName>
    <definedName name="ALANR">#REF!</definedName>
    <definedName name="ALIV487" localSheetId="1">#REF!</definedName>
    <definedName name="ALIV487">#REF!</definedName>
    <definedName name="Almacenista" localSheetId="1">#REF!</definedName>
    <definedName name="Almacenista">#REF!</definedName>
    <definedName name="ALPUA" localSheetId="1">#REF!</definedName>
    <definedName name="ALPUA">#REF!</definedName>
    <definedName name="ANALISIS" localSheetId="1">#REF!</definedName>
    <definedName name="ANALISIS">#REF!</definedName>
    <definedName name="ANDAM" localSheetId="1">#REF!</definedName>
    <definedName name="ANDAM">#REF!</definedName>
    <definedName name="anscount" hidden="1">1</definedName>
    <definedName name="ANTRA" localSheetId="1">#REF!</definedName>
    <definedName name="ANTRA">#REF!</definedName>
    <definedName name="APU221.1" localSheetId="1">#REF!</definedName>
    <definedName name="APU221.1">#REF!</definedName>
    <definedName name="APU221.2" localSheetId="1">#REF!</definedName>
    <definedName name="APU221.2">#REF!</definedName>
    <definedName name="APUSENDEROSVILLALILIAM" localSheetId="1">#REF!</definedName>
    <definedName name="APUSENDEROSVILLALILIAM">#REF!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bolunmetro" localSheetId="1">#REF!</definedName>
    <definedName name="arbolunmetro">#REF!</definedName>
    <definedName name="arc" localSheetId="1">#REF!</definedName>
    <definedName name="arc">#REF!</definedName>
    <definedName name="arcvhic" hidden="1">{#N/A,#N/A,FALSE,"Anexfut"}</definedName>
    <definedName name="area" localSheetId="1">#REF!</definedName>
    <definedName name="area">#REF!</definedName>
    <definedName name="Area_canal">[3]Dimensiones!$B$36</definedName>
    <definedName name="Área_de_Cantidades" localSheetId="1">#REF!</definedName>
    <definedName name="Área_de_Cantidades">#REF!</definedName>
    <definedName name="_xlnm.Print_Area" localSheetId="1">#REF!</definedName>
    <definedName name="_xlnm.Print_Area" localSheetId="0">'PRESUPUESTO OFICIAL'!$A$1:$K$47</definedName>
    <definedName name="_xlnm.Print_Area">#REF!</definedName>
    <definedName name="ARELF" localSheetId="1">#REF!</definedName>
    <definedName name="ARELF">#REF!</definedName>
    <definedName name="ARTURO" localSheetId="1">#REF!</definedName>
    <definedName name="ARTURO">#REF!</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EF" localSheetId="1">#REF!</definedName>
    <definedName name="ASDEF">#REF!</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GHGH" localSheetId="1">#REF!</definedName>
    <definedName name="ASDFGHGH">#REF!</definedName>
    <definedName name="ASDFGHJ" localSheetId="1">#REF!</definedName>
    <definedName name="ASDFGHJ">#REF!</definedName>
    <definedName name="asdfñk">#N/A</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ZXC" localSheetId="1">#REF!</definedName>
    <definedName name="ASZXC">#REF!</definedName>
    <definedName name="at">[3]Dimensiones!$D$10</definedName>
    <definedName name="auto1" localSheetId="1">#REF!</definedName>
    <definedName name="auto1">#REF!</definedName>
    <definedName name="auto2" localSheetId="1">#REF!</definedName>
    <definedName name="auto2">#REF!</definedName>
    <definedName name="AZ" localSheetId="1">#REF!</definedName>
    <definedName name="AZ">#REF!</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#REF!</definedName>
    <definedName name="B" hidden="1">{"via1",#N/A,TRUE,"general";"via2",#N/A,TRUE,"general";"via3",#N/A,TRUE,"general"}</definedName>
    <definedName name="bandera" localSheetId="1">#REF!</definedName>
    <definedName name="bandera">#REF!</definedName>
    <definedName name="Base" localSheetId="1">#REF!</definedName>
    <definedName name="Base">#REF!</definedName>
    <definedName name="Base_datos_IM" localSheetId="1">#REF!</definedName>
    <definedName name="Base_datos_IM">#REF!</definedName>
    <definedName name="_xlnm.Database" localSheetId="1">#REF!</definedName>
    <definedName name="_xlnm.Database">#REF!</definedName>
    <definedName name="BASEG" localSheetId="1">#REF!</definedName>
    <definedName name="BASEG">#REF!</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BCBC" localSheetId="1">#REF!</definedName>
    <definedName name="BCBCBC">#REF!</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loque" localSheetId="1">#REF!</definedName>
    <definedName name="bloque">#REF!</definedName>
    <definedName name="BOBCAT" localSheetId="1">#REF!</definedName>
    <definedName name="BOBCAT">#REF!</definedName>
    <definedName name="BOMBA" localSheetId="1">#REF!</definedName>
    <definedName name="BOMBA">#REF!</definedName>
    <definedName name="BORDE3" localSheetId="1">#REF!</definedName>
    <definedName name="BORDE3">#REF!</definedName>
    <definedName name="Bordevia" localSheetId="1">#REF!</definedName>
    <definedName name="Bordevia">#REF!</definedName>
    <definedName name="BOTAD" localSheetId="1">#REF!</definedName>
    <definedName name="BOTAD">#REF!</definedName>
    <definedName name="BOTADA" localSheetId="1">#REF!</definedName>
    <definedName name="BOTADA">#REF!</definedName>
    <definedName name="BOTES" localSheetId="1">#REF!</definedName>
    <definedName name="BOTES">#REF!</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ida" localSheetId="1">#REF!</definedName>
    <definedName name="Brida">#REF!</definedName>
    <definedName name="BROCH" localSheetId="1">#REF!</definedName>
    <definedName name="BROCH">#REF!</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 hidden="1">{"via1",#N/A,TRUE,"general";"via2",#N/A,TRUE,"general";"via3",#N/A,TRUE,"general"}</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Titles" localSheetId="1">#REF!</definedName>
    <definedName name="BuiltIn_Print_Titles">#REF!</definedName>
    <definedName name="BULL" localSheetId="1">#REF!</definedName>
    <definedName name="BULL">#REF!</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_" localSheetId="1">#REF!</definedName>
    <definedName name="C_">#REF!</definedName>
    <definedName name="caa" localSheetId="1">#REF!</definedName>
    <definedName name="caa">#REF!</definedName>
    <definedName name="CABAL" localSheetId="1">#REF!</definedName>
    <definedName name="CABAL">#REF!</definedName>
    <definedName name="CANGU" localSheetId="1">#REF!</definedName>
    <definedName name="CANGU">#REF!</definedName>
    <definedName name="CANGURO" localSheetId="1">#REF!</definedName>
    <definedName name="CANGURO">#REF!</definedName>
    <definedName name="CANT" localSheetId="1">#REF!</definedName>
    <definedName name="CANT">#REF!</definedName>
    <definedName name="Cantidad" localSheetId="1">#REF!</definedName>
    <definedName name="Cantidad">#REF!</definedName>
    <definedName name="Cantidades">[8]Cantidadesválvulas!$A$1:$F$58</definedName>
    <definedName name="CAP" localSheetId="1">#REF!</definedName>
    <definedName name="CAP">#REF!</definedName>
    <definedName name="CARRETERA" localSheetId="1">#REF!</definedName>
    <definedName name="CARRETERA">#REF!</definedName>
    <definedName name="CARRO" localSheetId="1">#REF!</definedName>
    <definedName name="CARRO">#REF!</definedName>
    <definedName name="Cart2" hidden="1">{#N/A,#N/A,TRUE,"Vent$";#N/A,#N/A,TRUE,"Fut";#N/A,#N/A,TRUE,"Anali"}</definedName>
    <definedName name="ccc" localSheetId="1">[9]BASE!#REF!</definedName>
    <definedName name="ccc">[9]BASE!#REF!</definedName>
    <definedName name="CCCC" localSheetId="1">#REF!</definedName>
    <definedName name="CCCC">#REF!</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to210" localSheetId="1">#REF!</definedName>
    <definedName name="ccto210">#REF!</definedName>
    <definedName name="cdcdc" localSheetId="1" hidden="1">{"via1",#N/A,TRUE,"general";"via2",#N/A,TRUE,"general";"via3",#N/A,TRUE,"general"}</definedName>
    <definedName name="cdcdc" hidden="1">{"via1",#N/A,TRUE,"general";"via2",#N/A,TRUE,"general";"via3",#N/A,TRUE,"general"}</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lador" localSheetId="1">#REF!</definedName>
    <definedName name="Celador">#REF!</definedName>
    <definedName name="CHAPA" localSheetId="1">#REF!</definedName>
    <definedName name="CHAPA">#REF!</definedName>
    <definedName name="CLAVO" localSheetId="1">#REF!</definedName>
    <definedName name="CLAVO">#REF!</definedName>
    <definedName name="CMMO" localSheetId="1">#REF!</definedName>
    <definedName name="CMMO">#REF!</definedName>
    <definedName name="CN" localSheetId="1">#REF!</definedName>
    <definedName name="CN">#REF!</definedName>
    <definedName name="CO906JH" localSheetId="1">#REF!</definedName>
    <definedName name="CO906JH">#REF!</definedName>
    <definedName name="CO90P4" localSheetId="1">#REF!</definedName>
    <definedName name="CO90P4">#REF!</definedName>
    <definedName name="Cod" localSheetId="1">#REF!</definedName>
    <definedName name="Cod">#REF!</definedName>
    <definedName name="Cod._SDS" localSheetId="1">#REF!</definedName>
    <definedName name="Cod._SDS">#REF!</definedName>
    <definedName name="CÓDIGOS_EQUIPOS">'[10]INSUMOS EQUIPOS'!$A$8:$A$105</definedName>
    <definedName name="CÓDIGOS_MANO_DE_OBRA">'[10]INSUMOS MANO DE OBRA'!$A$8:$A$63</definedName>
    <definedName name="CÓDIGOS_SERVICIOS">'[10]INSUMOS SERVICIOS'!$A$8:$A$51</definedName>
    <definedName name="CODOS" localSheetId="1">#REF!</definedName>
    <definedName name="CODOS">#REF!</definedName>
    <definedName name="CODOS1" localSheetId="1">#REF!</definedName>
    <definedName name="CODOS1">#REF!</definedName>
    <definedName name="Comb" localSheetId="1">#REF!</definedName>
    <definedName name="Comb">#REF!</definedName>
    <definedName name="COMPR" localSheetId="1">#REF!</definedName>
    <definedName name="COMPR">#REF!</definedName>
    <definedName name="COMPRE" localSheetId="1">#REF!</definedName>
    <definedName name="COMPRE">#REF!</definedName>
    <definedName name="Conc1" localSheetId="1">#REF!</definedName>
    <definedName name="Conc1">#REF!</definedName>
    <definedName name="Conc2" localSheetId="1">#REF!</definedName>
    <definedName name="Conc2">#REF!</definedName>
    <definedName name="Conc3" localSheetId="1">#REF!</definedName>
    <definedName name="Conc3">#REF!</definedName>
    <definedName name="Conc4" localSheetId="1">#REF!</definedName>
    <definedName name="Conc4">#REF!</definedName>
    <definedName name="Concreto1_m">[3]Dimensiones!$F$36</definedName>
    <definedName name="Concreto2_m">[3]Dimensiones!$F$38</definedName>
    <definedName name="Concreto3_m">[3]Dimensiones!$F$40</definedName>
    <definedName name="Concreto4_m">[3]Dimensiones!$F$42</definedName>
    <definedName name="Concreto5_m">[3]Dimensiones!$F$44</definedName>
    <definedName name="Conexion" localSheetId="1">#REF!</definedName>
    <definedName name="Conexion">#REF!</definedName>
    <definedName name="ConJ1" localSheetId="1">#REF!</definedName>
    <definedName name="ConJ1">#REF!</definedName>
    <definedName name="ConJ2" localSheetId="1">#REF!</definedName>
    <definedName name="ConJ2">#REF!</definedName>
    <definedName name="ConJ3" localSheetId="1">#REF!</definedName>
    <definedName name="ConJ3">#REF!</definedName>
    <definedName name="ConJ4" localSheetId="1">#REF!</definedName>
    <definedName name="ConJ4">#REF!</definedName>
    <definedName name="CONM2" localSheetId="1">#REF!</definedName>
    <definedName name="CONM2">#REF!</definedName>
    <definedName name="conred" localSheetId="1">#REF!</definedName>
    <definedName name="conred">#REF!</definedName>
    <definedName name="Consolidado" localSheetId="1">#REF!</definedName>
    <definedName name="Consolidado">#REF!</definedName>
    <definedName name="contra" localSheetId="1">#REF!</definedName>
    <definedName name="contra">#REF!</definedName>
    <definedName name="Contratista" localSheetId="1">#REF!</definedName>
    <definedName name="Contratista">#REF!</definedName>
    <definedName name="coordinar" localSheetId="1">#REF!</definedName>
    <definedName name="coordinar">#REF!</definedName>
    <definedName name="copia" localSheetId="1">#REF!</definedName>
    <definedName name="copia">#REF!</definedName>
    <definedName name="CORTA" localSheetId="1">#REF!</definedName>
    <definedName name="CORTA">#REF!</definedName>
    <definedName name="cota">'[11]Base de Diseño'!$A$1:$D$290</definedName>
    <definedName name="COTAS">[12]Hoja3!$A$5:$B$154</definedName>
    <definedName name="CP452L" localSheetId="1">#REF!</definedName>
    <definedName name="CP452L">#REF!</definedName>
    <definedName name="CP453L" localSheetId="1">#REF!</definedName>
    <definedName name="CP453L">#REF!</definedName>
    <definedName name="CP902L" localSheetId="1">#REF!</definedName>
    <definedName name="CP902L">#REF!</definedName>
    <definedName name="CP903L" localSheetId="1">#REF!</definedName>
    <definedName name="CP903L">#REF!</definedName>
    <definedName name="CP904L" localSheetId="1">#REF!</definedName>
    <definedName name="CP904L">#REF!</definedName>
    <definedName name="CR22JH" localSheetId="1">#REF!</definedName>
    <definedName name="CR22JH">#REF!</definedName>
    <definedName name="CSIKA" localSheetId="1">#REF!</definedName>
    <definedName name="CSIKA">#REF!</definedName>
    <definedName name="CT070KG" localSheetId="1">[6]RECURSOS!#REF!</definedName>
    <definedName name="CT070KG">[6]RECURSOS!#REF!</definedName>
    <definedName name="CT080KG" localSheetId="1">[6]RECURSOS!#REF!</definedName>
    <definedName name="CT080KG">[6]RECURSOS!#REF!</definedName>
    <definedName name="CT110KG" localSheetId="1">[6]RECURSOS!#REF!</definedName>
    <definedName name="CT110KG">[6]RECURSOS!#REF!</definedName>
    <definedName name="CT140KG" localSheetId="1">#REF!</definedName>
    <definedName name="CT140KG">#REF!</definedName>
    <definedName name="CT170KG" localSheetId="1">#REF!</definedName>
    <definedName name="CT170KG">#REF!</definedName>
    <definedName name="CT180KG" localSheetId="1">[6]RECURSOS!#REF!</definedName>
    <definedName name="CT180KG">[6]RECURSOS!#REF!</definedName>
    <definedName name="CT210KG" localSheetId="1">#REF!</definedName>
    <definedName name="CT210KG">#REF!</definedName>
    <definedName name="CT245KG" localSheetId="1">#REF!</definedName>
    <definedName name="CT245KG">#REF!</definedName>
    <definedName name="CT280KG" localSheetId="1">#REF!</definedName>
    <definedName name="CT280KG">#REF!</definedName>
    <definedName name="cuadrilla2">[13]Equ!$A$16:$A$59</definedName>
    <definedName name="cuadrilla3">[13]Trans!$A$16:$A$63</definedName>
    <definedName name="cuadrilla4">[13]Mat!$A$12:$A$568</definedName>
    <definedName name="cuadrilla5">[13]Equ!$A$12:$G$59</definedName>
    <definedName name="Cuadro" localSheetId="1">#REF!</definedName>
    <definedName name="Cuadro">#REF!</definedName>
    <definedName name="cUCA" localSheetId="1">#REF!</definedName>
    <definedName name="cUCA">#REF!</definedName>
    <definedName name="CUNET" localSheetId="1" hidden="1">{"via1",#N/A,TRUE,"general";"via2",#N/A,TRUE,"general";"via3",#N/A,TRUE,"general"}</definedName>
    <definedName name="CUNET" hidden="1">{"via1",#N/A,TRUE,"general";"via2",#N/A,TRUE,"general";"via3",#N/A,TRUE,"general"}</definedName>
    <definedName name="Cunetavia" localSheetId="1">#REF!</definedName>
    <definedName name="Cunetavia">#REF!</definedName>
    <definedName name="cv" hidden="1">{"TAB1",#N/A,TRUE,"GENERAL";"TAB2",#N/A,TRUE,"GENERAL";"TAB3",#N/A,TRUE,"GENERAL";"TAB4",#N/A,TRUE,"GENERAL";"TAB5",#N/A,TRUE,"GENERAL"}</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CYLL2" localSheetId="1">#REF!</definedName>
    <definedName name="CYLL2">#REF!</definedName>
    <definedName name="d" localSheetId="1" hidden="1">{"TAB1",#N/A,TRUE,"GENERAL";"TAB2",#N/A,TRUE,"GENERAL";"TAB3",#N/A,TRUE,"GENERAL";"TAB4",#N/A,TRUE,"GENERAL";"TAB5",#N/A,TRUE,"GENERAL"}</definedName>
    <definedName name="d" hidden="1">{"TAB1",#N/A,TRUE,"GENERAL";"TAB2",#N/A,TRUE,"GENERAL";"TAB3",#N/A,TRUE,"GENERAL";"TAB4",#N/A,TRUE,"GENERAL";"TAB5",#N/A,TRUE,"GENERAL"}</definedName>
    <definedName name="DADADAD" localSheetId="1">#REF!</definedName>
    <definedName name="DADADAD">#REF!</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 localSheetId="1">#REF!</definedName>
    <definedName name="DATOS">#REF!</definedName>
    <definedName name="Datos_G1" localSheetId="1">#REF!</definedName>
    <definedName name="Datos_G1">#REF!</definedName>
    <definedName name="Datos_G2" localSheetId="1">#REF!</definedName>
    <definedName name="Datos_G2">#REF!</definedName>
    <definedName name="Datos_SW_G1" localSheetId="1">#REF!</definedName>
    <definedName name="Datos_SW_G1">#REF!</definedName>
    <definedName name="Datos_SW_G2" localSheetId="1">#REF!</definedName>
    <definedName name="Datos_SW_G2">#REF!</definedName>
    <definedName name="datos1">'[14]Base de Diseño'!$A$1:$D$204</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CSDCTV" localSheetId="1" hidden="1">{"via1",#N/A,TRUE,"general";"via2",#N/A,TRUE,"general";"via3",#N/A,TRUE,"general"}</definedName>
    <definedName name="DCSDCTV" hidden="1">{"via1",#N/A,TRUE,"general";"via2",#N/A,TRUE,"general";"via3",#N/A,TRUE,"general"}</definedName>
    <definedName name="DD" localSheetId="1">#REF!</definedName>
    <definedName name="DD">#REF!</definedName>
    <definedName name="DDCAS" localSheetId="1">#REF!</definedName>
    <definedName name="DDCAS">#REF!</definedName>
    <definedName name="ddd" localSheetId="1">#REF!</definedName>
    <definedName name="ddd" localSheetId="0" hidden="1">{"via1",#N/A,TRUE,"general";"via2",#N/A,TRUE,"general";"via3",#N/A,TRUE,"general"}</definedName>
    <definedName name="ddd">#REF!</definedName>
    <definedName name="ddd_1">NA()</definedName>
    <definedName name="ddd_11">NA()</definedName>
    <definedName name="ddd_12">NA()</definedName>
    <definedName name="ddd_6">NA()</definedName>
    <definedName name="ddd_7">NA()</definedName>
    <definedName name="ddd_8">NA()</definedName>
    <definedName name="ddd_9">NA()</definedName>
    <definedName name="DDDDD" localSheetId="1">#REF!</definedName>
    <definedName name="DDDDD">#REF!</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d" localSheetId="1" hidden="1">{"via1",#N/A,TRUE,"general";"via2",#N/A,TRUE,"general";"via3",#N/A,TRUE,"general"}</definedName>
    <definedName name="defd" hidden="1">{"via1",#N/A,TRUE,"general";"via2",#N/A,TRUE,"general";"via3",#N/A,TRUE,"general"}</definedName>
    <definedName name="demanto" localSheetId="1">#REF!</definedName>
    <definedName name="demanto">#REF!</definedName>
    <definedName name="DENSIDAD" localSheetId="1">#REF!</definedName>
    <definedName name="DENSIDAD">#REF!</definedName>
    <definedName name="desi" localSheetId="1">#REF!</definedName>
    <definedName name="desi">#REF!</definedName>
    <definedName name="DEX" localSheetId="1">#REF!</definedName>
    <definedName name="DEX">#REF!</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DGDFG" localSheetId="1">#REF!</definedName>
    <definedName name="DFSDGDFG">#REF!</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hfs" localSheetId="1">#REF!</definedName>
    <definedName name="dghfs">#REF!</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ía" localSheetId="1">#REF!</definedName>
    <definedName name="día">#REF!</definedName>
    <definedName name="DIAME" localSheetId="1">#REF!</definedName>
    <definedName name="DIAME">#REF!</definedName>
    <definedName name="diametros" localSheetId="1">#REF!</definedName>
    <definedName name="diametros">#REF!</definedName>
    <definedName name="diego" localSheetId="1">#REF!</definedName>
    <definedName name="diego">#REF!</definedName>
    <definedName name="diego1" localSheetId="1">#REF!</definedName>
    <definedName name="diego1">#REF!</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jfaj" localSheetId="1">#REF!</definedName>
    <definedName name="djfaj">#REF!</definedName>
    <definedName name="dksapldk" localSheetId="1">#REF!</definedName>
    <definedName name="dksapldk">#REF!</definedName>
    <definedName name="Domiciliaria" localSheetId="1">#REF!</definedName>
    <definedName name="Domiciliaria">#REF!</definedName>
    <definedName name="dry" localSheetId="1" hidden="1">{"via1",#N/A,TRUE,"general";"via2",#N/A,TRUE,"general";"via3",#N/A,TRUE,"general"}</definedName>
    <definedName name="dry" hidden="1">{"via1",#N/A,TRUE,"general";"via2",#N/A,TRUE,"general";"via3",#N/A,TRUE,"general"}</definedName>
    <definedName name="DS" localSheetId="1">#REF!</definedName>
    <definedName name="DS">#REF!</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STRGTHGJKJHK" localSheetId="1">#REF!</definedName>
    <definedName name="DSTRGTHGJKJHK">#REF!</definedName>
    <definedName name="dtrhj" localSheetId="1" hidden="1">{"via1",#N/A,TRUE,"general";"via2",#N/A,TRUE,"general";"via3",#N/A,TRUE,"general"}</definedName>
    <definedName name="dtrhj" hidden="1">{"via1",#N/A,TRUE,"general";"via2",#N/A,TRUE,"general";"via3",#N/A,TRUE,"general"}</definedName>
    <definedName name="Durac" localSheetId="1">#REF!</definedName>
    <definedName name="Durac">#REF!</definedName>
    <definedName name="dxfgg" localSheetId="1" hidden="1">{"via1",#N/A,TRUE,"general";"via2",#N/A,TRUE,"general";"via3",#N/A,TRUE,"general"}</definedName>
    <definedName name="dxfgg" hidden="1">{"via1",#N/A,TRUE,"general";"via2",#N/A,TRUE,"general";"via3",#N/A,TRUE,"general"}</definedName>
    <definedName name="E" localSheetId="1">#REF!</definedName>
    <definedName name="E">#REF!</definedName>
    <definedName name="E.E." localSheetId="1">#REF!</definedName>
    <definedName name="E.E.">#REF!</definedName>
    <definedName name="e3e33" localSheetId="1" hidden="1">{"via1",#N/A,TRUE,"general";"via2",#N/A,TRUE,"general";"via3",#N/A,TRUE,"general"}</definedName>
    <definedName name="e3e33" hidden="1">{"via1",#N/A,TRUE,"general";"via2",#N/A,TRUE,"general";"via3",#N/A,TRUE,"general"}</definedName>
    <definedName name="ec">[3]Dimensiones!$B$11</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 localSheetId="1">#REF!</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eppm" localSheetId="1">#REF!</definedName>
    <definedName name="eeppm">#REF!</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lec1" localSheetId="1">#REF!</definedName>
    <definedName name="Elec1">#REF!</definedName>
    <definedName name="Elec2" localSheetId="1">#REF!</definedName>
    <definedName name="Elec2">#REF!</definedName>
    <definedName name="Elec3" localSheetId="1">#REF!</definedName>
    <definedName name="Elec3">#REF!</definedName>
    <definedName name="Elec4" localSheetId="1">#REF!</definedName>
    <definedName name="Elec4">#REF!</definedName>
    <definedName name="Electr" localSheetId="1">#REF!</definedName>
    <definedName name="Electr">#REF!</definedName>
    <definedName name="Electrocivil" localSheetId="1">#REF!</definedName>
    <definedName name="Electrocivil">#REF!</definedName>
    <definedName name="emanto" localSheetId="1">#REF!</definedName>
    <definedName name="emanto">#REF!</definedName>
    <definedName name="Equi" localSheetId="1">#REF!</definedName>
    <definedName name="Equi">#REF!</definedName>
    <definedName name="EQUIPO" localSheetId="1">#REF!</definedName>
    <definedName name="EQUIPO">#REF!</definedName>
    <definedName name="eqw" localSheetId="1" hidden="1">{"via1",#N/A,TRUE,"general";"via2",#N/A,TRUE,"general";"via3",#N/A,TRUE,"general"}</definedName>
    <definedName name="eqw" hidden="1">{"via1",#N/A,TRUE,"general";"via2",#N/A,TRUE,"general";"via3",#N/A,TRUE,"general"}</definedName>
    <definedName name="ER" localSheetId="1">#REF!</definedName>
    <definedName name="ER">#REF!</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ney">#N/A</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er" localSheetId="1">#REF!</definedName>
    <definedName name="erweer">#REF!</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dd" localSheetId="1">#REF!</definedName>
    <definedName name="esdd">#REF!</definedName>
    <definedName name="ESP225P" localSheetId="1">#REF!</definedName>
    <definedName name="ESP225P">#REF!</definedName>
    <definedName name="est" localSheetId="1">#REF!</definedName>
    <definedName name="est">#REF!</definedName>
    <definedName name="ESTACION" localSheetId="1">#REF!</definedName>
    <definedName name="ESTACION">#REF!</definedName>
    <definedName name="ESTADO_ACUEDUCTO" localSheetId="1">#REF!</definedName>
    <definedName name="ESTADO_ACUEDUCTO">#REF!</definedName>
    <definedName name="ESTADO_ALCANTARILLADO" localSheetId="1">#REF!</definedName>
    <definedName name="ESTADO_ALCANTARILLADO">#REF!</definedName>
    <definedName name="Estadocamara" localSheetId="1">#REF!</definedName>
    <definedName name="Estadocamara">#REF!</definedName>
    <definedName name="Estructu" localSheetId="1">#REF!</definedName>
    <definedName name="Estructu">#REF!</definedName>
    <definedName name="ESTRUCTURA" localSheetId="1">#REF!</definedName>
    <definedName name="ESTRUCTURA">#REF!</definedName>
    <definedName name="et">[3]Dimensiones!$D$11</definedName>
    <definedName name="etertgg" localSheetId="1" hidden="1">{"via1",#N/A,TRUE,"general";"via2",#N/A,TRUE,"general";"via3",#N/A,TRUE,"general"}</definedName>
    <definedName name="etertgg" hidden="1">{"via1",#N/A,TRUE,"general";"via2",#N/A,TRUE,"general";"via3",#N/A,TRUE,"general"}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venAguas" localSheetId="1">#REF!</definedName>
    <definedName name="EvenAguas">#REF!</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NA()</definedName>
    <definedName name="EXC_12">NA()</definedName>
    <definedName name="exCEL" localSheetId="1">#REF!</definedName>
    <definedName name="exCEL">#REF!</definedName>
    <definedName name="Excel_BuiltIn_Database" localSheetId="1">#REF!</definedName>
    <definedName name="Excel_BuiltIn_Database">#REF!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2" localSheetId="1">#REF!</definedName>
    <definedName name="Excel_BuiltIn_Print_Area_1_1_2">#REF!</definedName>
    <definedName name="Excel_BuiltIn_Print_Area_1_1_3" localSheetId="1">#REF!</definedName>
    <definedName name="Excel_BuiltIn_Print_Area_1_1_3">#REF!</definedName>
    <definedName name="Excel_BuiltIn_Print_Area_1_1_3_2" localSheetId="1">#REF!</definedName>
    <definedName name="Excel_BuiltIn_Print_Area_1_1_3_2">#REF!</definedName>
    <definedName name="Excel_BuiltIn_Print_Area_1_1_3_7" localSheetId="1">#REF!</definedName>
    <definedName name="Excel_BuiltIn_Print_Area_1_1_3_7">#REF!</definedName>
    <definedName name="Excel_BuiltIn_Print_Area_1_1_4" localSheetId="1">#REF!</definedName>
    <definedName name="Excel_BuiltIn_Print_Area_1_1_4">#REF!</definedName>
    <definedName name="Excel_BuiltIn_Print_Area_1_1_7" localSheetId="1">#REF!</definedName>
    <definedName name="Excel_BuiltIn_Print_Area_1_1_7">#REF!</definedName>
    <definedName name="Excel_BuiltIn_Print_Area_2_1" localSheetId="1">#REF!</definedName>
    <definedName name="Excel_BuiltIn_Print_Area_2_1">#REF!</definedName>
    <definedName name="Excel_BuiltIn_Print_Area_2_1_1" localSheetId="1">#REF!</definedName>
    <definedName name="Excel_BuiltIn_Print_Area_2_1_1">#REF!</definedName>
    <definedName name="Excel_BuiltIn_Print_Area_2_1_2" localSheetId="1">#REF!</definedName>
    <definedName name="Excel_BuiltIn_Print_Area_2_1_2">#REF!</definedName>
    <definedName name="Excel_BuiltIn_Print_Area_2_1_3" localSheetId="1">#REF!</definedName>
    <definedName name="Excel_BuiltIn_Print_Area_2_1_3">#REF!</definedName>
    <definedName name="Excel_BuiltIn_Print_Area_2_1_3_2" localSheetId="1">#REF!</definedName>
    <definedName name="Excel_BuiltIn_Print_Area_2_1_3_2">#REF!</definedName>
    <definedName name="Excel_BuiltIn_Print_Area_2_1_3_7" localSheetId="1">#REF!</definedName>
    <definedName name="Excel_BuiltIn_Print_Area_2_1_3_7">#REF!</definedName>
    <definedName name="Excel_BuiltIn_Print_Area_2_1_4" localSheetId="1">#REF!</definedName>
    <definedName name="Excel_BuiltIn_Print_Area_2_1_4">#REF!</definedName>
    <definedName name="Excel_BuiltIn_Print_Area_2_1_7" localSheetId="1">#REF!</definedName>
    <definedName name="Excel_BuiltIn_Print_Area_2_1_7">#REF!</definedName>
    <definedName name="Excel_BuiltIn_Print_Area_3" localSheetId="1">#REF!</definedName>
    <definedName name="Excel_BuiltIn_Print_Area_3">#REF!</definedName>
    <definedName name="Excel_BuiltIn_Print_Area_3_X" localSheetId="1">#REF!</definedName>
    <definedName name="Excel_BuiltIn_Print_Area_3_X">#REF!</definedName>
    <definedName name="Excel_BuiltIn_Print_Area_4" localSheetId="1">#REF!</definedName>
    <definedName name="Excel_BuiltIn_Print_Area_4">#REF!</definedName>
    <definedName name="Excel_BuiltIn_Print_Area_4_1" localSheetId="1">#REF!</definedName>
    <definedName name="Excel_BuiltIn_Print_Area_4_1">#REF!</definedName>
    <definedName name="Excel_BuiltIn_Print_Area_4_1_2" localSheetId="1">#REF!</definedName>
    <definedName name="Excel_BuiltIn_Print_Area_4_1_2">#REF!</definedName>
    <definedName name="Excel_BuiltIn_Print_Area_5" localSheetId="1">#REF!</definedName>
    <definedName name="Excel_BuiltIn_Print_Area_5">#REF!</definedName>
    <definedName name="Excel_BuiltIn_Print_Area_5_1" localSheetId="1">#REF!</definedName>
    <definedName name="Excel_BuiltIn_Print_Area_5_1">#REF!</definedName>
    <definedName name="Excel_BuiltIn_Print_Area_5_1_2" localSheetId="1">#REF!</definedName>
    <definedName name="Excel_BuiltIn_Print_Area_5_1_2">#REF!</definedName>
    <definedName name="Excel_BuiltIn_Print_Area_5_1_3" localSheetId="1">#REF!</definedName>
    <definedName name="Excel_BuiltIn_Print_Area_5_1_3">#REF!</definedName>
    <definedName name="Excel_BuiltIn_Print_Area_5_1_3_2" localSheetId="1">#REF!</definedName>
    <definedName name="Excel_BuiltIn_Print_Area_5_1_3_2">#REF!</definedName>
    <definedName name="Excel_BuiltIn_Print_Area_5_1_3_7" localSheetId="1">#REF!</definedName>
    <definedName name="Excel_BuiltIn_Print_Area_5_1_3_7">#REF!</definedName>
    <definedName name="Excel_BuiltIn_Print_Area_5_1_4" localSheetId="1">#REF!</definedName>
    <definedName name="Excel_BuiltIn_Print_Area_5_1_4">#REF!</definedName>
    <definedName name="Excel_BuiltIn_Print_Area_5_1_7" localSheetId="1">#REF!</definedName>
    <definedName name="Excel_BuiltIn_Print_Area_5_1_7">#REF!</definedName>
    <definedName name="Excel_BuiltIn_Print_Area_5_2" localSheetId="1">#REF!</definedName>
    <definedName name="Excel_BuiltIn_Print_Area_5_2">#REF!</definedName>
    <definedName name="Excel_BuiltIn_Print_Titles_15" localSheetId="1">#REF!</definedName>
    <definedName name="Excel_BuiltIn_Print_Titles_15">#REF!</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8" localSheetId="1">#REF!</definedName>
    <definedName name="Excel_BuiltIn_Print_Titles_18">#REF!</definedName>
    <definedName name="Excel_BuiltIn_Print_Titles_20" localSheetId="1">#REF!</definedName>
    <definedName name="Excel_BuiltIn_Print_Titles_20">#REF!</definedName>
    <definedName name="Excel_BuiltIn_Print_Titles_23" localSheetId="1">#REF!</definedName>
    <definedName name="Excel_BuiltIn_Print_Titles_23">#REF!</definedName>
    <definedName name="Excel_BuiltIn_Print_Titles_3" localSheetId="1">#REF!</definedName>
    <definedName name="Excel_BuiltIn_Print_Titles_3">#REF!</definedName>
    <definedName name="Excel_BuiltIn_Print_Titles_6" localSheetId="1">#REF!</definedName>
    <definedName name="Excel_BuiltIn_Print_Titles_6">#REF!</definedName>
    <definedName name="Excel_BuiltIn_Print_Titles_8" localSheetId="1">#REF!</definedName>
    <definedName name="Excel_BuiltIn_Print_Titles_8">#REF!</definedName>
    <definedName name="Existencia" localSheetId="1">#REF!</definedName>
    <definedName name="Existencia">#REF!</definedName>
    <definedName name="F_Cierre" localSheetId="1">#REF!</definedName>
    <definedName name="F_Cierre">#REF!</definedName>
    <definedName name="Factor_1.55" localSheetId="1">#REF!</definedName>
    <definedName name="Factor_1.55">#REF!</definedName>
    <definedName name="Factor1.55" localSheetId="1">#REF!</definedName>
    <definedName name="Factor1.55">#REF!</definedName>
    <definedName name="Factor2.1" localSheetId="1">#REF!</definedName>
    <definedName name="Factor2.1">#REF!</definedName>
    <definedName name="fafssdfasfd" localSheetId="1">#REF!</definedName>
    <definedName name="fafssdfasfd">#REF!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DF" localSheetId="1">#REF!</definedName>
    <definedName name="FDDF">#REF!</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ASDFASD" localSheetId="1">#REF!</definedName>
    <definedName name="FDGASDFASD">#REF!</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afd" localSheetId="1">#REF!</definedName>
    <definedName name="fdsafd">#REF!</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erfer" localSheetId="1" hidden="1">{"via1",#N/A,TRUE,"general";"via2",#N/A,TRUE,"general";"via3",#N/A,TRUE,"general"}</definedName>
    <definedName name="ferfer" hidden="1">{"via1",#N/A,TRUE,"general";"via2",#N/A,TRUE,"general";"via3",#N/A,TRUE,"general"}</definedName>
    <definedName name="fff" localSheetId="1" hidden="1">{"via1",#N/A,TRUE,"general";"via2",#N/A,TRUE,"general";"via3",#N/A,TRUE,"general"}</definedName>
    <definedName name="fff" hidden="1">{"via1",#N/A,TRUE,"general";"via2",#N/A,TRUE,"general";"via3",#N/A,TRUE,"general"}</definedName>
    <definedName name="FFFF" localSheetId="1" hidden="1">#REF!</definedName>
    <definedName name="FFFF" localSheetId="0" hidden="1">#REF!</definedName>
    <definedName name="FFFF" hidden="1">#REF!</definedName>
    <definedName name="ffffd" localSheetId="1" hidden="1">{"via1",#N/A,TRUE,"general";"via2",#N/A,TRUE,"general";"via3",#N/A,TRUE,"general"}</definedName>
    <definedName name="ffffd" hidden="1">{"via1",#N/A,TRUE,"general";"via2",#N/A,TRUE,"general";"via3",#N/A,TRUE,"general"}</definedName>
    <definedName name="FFFFF" localSheetId="1">#REF!</definedName>
    <definedName name="FFFFF">#REF!</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 localSheetId="1">#REF!</definedName>
    <definedName name="fgg">#REF!</definedName>
    <definedName name="fgghhj" localSheetId="1" hidden="1">{"via1",#N/A,TRUE,"general";"via2",#N/A,TRUE,"general";"via3",#N/A,TRUE,"general"}</definedName>
    <definedName name="fgghhj" hidden="1">{"via1",#N/A,TRUE,"general";"via2",#N/A,TRUE,"general";"via3",#N/A,TRUE,"general"}</definedName>
    <definedName name="FGHD" localSheetId="1">#REF!</definedName>
    <definedName name="FGHD">#REF!</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 localSheetId="1">#REF!</definedName>
    <definedName name="fi">#REF!</definedName>
    <definedName name="final" localSheetId="1">#REF!</definedName>
    <definedName name="final">#REF!</definedName>
    <definedName name="FINI" localSheetId="1">#REF!</definedName>
    <definedName name="FINI">#REF!</definedName>
    <definedName name="FORM3" localSheetId="1">#REF!</definedName>
    <definedName name="FORM3">#REF!</definedName>
    <definedName name="FORMA" localSheetId="1">#REF!</definedName>
    <definedName name="FORMA">#REF!</definedName>
    <definedName name="FORMALE" localSheetId="1">#REF!</definedName>
    <definedName name="FORMALE">#REF!</definedName>
    <definedName name="FORMH" localSheetId="1">#REF!</definedName>
    <definedName name="FORMH">#REF!</definedName>
    <definedName name="FORMM" localSheetId="1">#REF!</definedName>
    <definedName name="FORMM">#REF!</definedName>
    <definedName name="formularioCantidades" localSheetId="1">#REF!</definedName>
    <definedName name="formularioCantidades">#REF!</definedName>
    <definedName name="FOTO" localSheetId="1">#REF!</definedName>
    <definedName name="FOTO">#REF!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t">[3]Dimensiones!$D$12</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 localSheetId="1">#REF!</definedName>
    <definedName name="g">#REF!</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OT" localSheetId="1">#REF!</definedName>
    <definedName name="GEOT">#REF!</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DJSK" localSheetId="1">#REF!</definedName>
    <definedName name="GFHDJSK">#REF!</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 hidden="1">{#N/A,#N/A,FALSE,"Cart"}</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 localSheetId="1">#REF!</definedName>
    <definedName name="ggggg">#REF!</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iova" localSheetId="1">#REF!</definedName>
    <definedName name="giova">#REF!</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2" localSheetId="1">#REF!</definedName>
    <definedName name="GRAF2">#REF!</definedName>
    <definedName name="GRAF3" localSheetId="1">#REF!</definedName>
    <definedName name="GRAF3">#REF!</definedName>
    <definedName name="GRAMA" localSheetId="1">#REF!</definedName>
    <definedName name="GRAMA">#REF!</definedName>
    <definedName name="GRAV2" localSheetId="1">#REF!</definedName>
    <definedName name="GRAV2">#REF!</definedName>
    <definedName name="GREASIFI" localSheetId="1">#REF!</definedName>
    <definedName name="GREASIFI">#REF!</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 localSheetId="1">#REF!</definedName>
    <definedName name="GRUPO1">#REF!</definedName>
    <definedName name="GRUPO2" localSheetId="1">#REF!</definedName>
    <definedName name="GRUPO2">#REF!</definedName>
    <definedName name="Grupo3" localSheetId="1">#REF!</definedName>
    <definedName name="Grupo3">#REF!</definedName>
    <definedName name="Grupo4" localSheetId="1">#REF!</definedName>
    <definedName name="Grupo4">#REF!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uia" localSheetId="1">#REF!</definedName>
    <definedName name="guia">#REF!</definedName>
    <definedName name="H" localSheetId="1">#REF!</definedName>
    <definedName name="H">#REF!</definedName>
    <definedName name="h9h" localSheetId="1" hidden="1">{"via1",#N/A,TRUE,"general";"via2",#N/A,TRUE,"general";"via3",#N/A,TRUE,"general"}</definedName>
    <definedName name="h9h" hidden="1">{"via1",#N/A,TRUE,"general";"via2",#N/A,TRUE,"general";"via3",#N/A,TRUE,"general"}</definedName>
    <definedName name="HABITANTES" localSheetId="1">#REF!</definedName>
    <definedName name="HABITANTES">#REF!</definedName>
    <definedName name="HAHAHAH" localSheetId="1">#REF!</definedName>
    <definedName name="HAHAHAH">#REF!</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c">[3]Dimensiones!$B$10</definedName>
    <definedName name="HC78MH" localSheetId="1">#REF!</definedName>
    <definedName name="HC78MH">#REF!</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[3]Dimensiones!$D$9</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FFDGHJJK" localSheetId="1">#REF!</definedName>
    <definedName name="HHFFDGHJJK">#REF!</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 localSheetId="1">#REF!</definedName>
    <definedName name="hhhh">#REF!</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drantes">[8]Cantidadeshidrantes!$A$1:$F$63</definedName>
    <definedName name="hit">[3]Dimensiones!$D$8</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M3JH" localSheetId="1">#REF!</definedName>
    <definedName name="HM3JH">#REF!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 localSheetId="1">#REF!</definedName>
    <definedName name="HOJA1">#REF!</definedName>
    <definedName name="hola" hidden="1">{#N/A,#N/A,FALSE,"Cart"}</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SHSHSH" localSheetId="1">#REF!</definedName>
    <definedName name="HSHSHSH">#REF!</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STER" localSheetId="1">#REF!</definedName>
    <definedName name="HYSTER">#REF!</definedName>
    <definedName name="hytirs" localSheetId="1" hidden="1">{"via1",#N/A,TRUE,"general";"via2",#N/A,TRUE,"general";"via3",#N/A,TRUE,"general"}</definedName>
    <definedName name="hytirs" hidden="1">{"via1",#N/A,TRUE,"general";"via2",#N/A,TRUE,"general";"via3",#N/A,TRUE,"general"}</definedName>
    <definedName name="I.E." localSheetId="1">#REF!</definedName>
    <definedName name="I.E.">#REF!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DDESC" localSheetId="1">#REF!</definedName>
    <definedName name="IDDESC">#REF!</definedName>
    <definedName name="ieieieiei" localSheetId="1">#REF!</definedName>
    <definedName name="ieieieiei">#REF!</definedName>
    <definedName name="ii" localSheetId="1">#REF!</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acto" localSheetId="1">#REF!</definedName>
    <definedName name="Impacto">#REF!</definedName>
    <definedName name="IMPRE" localSheetId="1">#REF!</definedName>
    <definedName name="IMPRE">#REF!</definedName>
    <definedName name="IMPRI" localSheetId="1">#REF!</definedName>
    <definedName name="IMPRI">#REF!</definedName>
    <definedName name="Incivil" localSheetId="1">#REF!</definedName>
    <definedName name="Incivil">#REF!</definedName>
    <definedName name="Incivil1" localSheetId="1">#REF!</definedName>
    <definedName name="Incivil1">#REF!</definedName>
    <definedName name="Inciviles" localSheetId="1">#REF!</definedName>
    <definedName name="Inciviles">#REF!</definedName>
    <definedName name="Incremento" localSheetId="1">#REF!</definedName>
    <definedName name="Incremento">#REF!</definedName>
    <definedName name="indicadores" localSheetId="1">#REF!</definedName>
    <definedName name="indicadores">#REF!</definedName>
    <definedName name="Indices" localSheetId="1">#REF!</definedName>
    <definedName name="Indices">#REF!</definedName>
    <definedName name="inf" localSheetId="1">#REF!</definedName>
    <definedName name="inf">#REF!</definedName>
    <definedName name="inf_1">NA()</definedName>
    <definedName name="inf_10">NA()</definedName>
    <definedName name="inf_11">NA()</definedName>
    <definedName name="inf_12">NA()</definedName>
    <definedName name="inf_2">NA()</definedName>
    <definedName name="inf_3">NA()</definedName>
    <definedName name="inf_4">NA()</definedName>
    <definedName name="inf_5">NA()</definedName>
    <definedName name="inf_6">NA()</definedName>
    <definedName name="inf_7">NA()</definedName>
    <definedName name="inf_8">NA()</definedName>
    <definedName name="inf_9">NA()</definedName>
    <definedName name="INF1_1">NA()</definedName>
    <definedName name="INF1_11">NA()</definedName>
    <definedName name="INF1_12">NA()</definedName>
    <definedName name="INF1_6">NA()</definedName>
    <definedName name="INF1_7">NA()</definedName>
    <definedName name="INF1_8">NA()</definedName>
    <definedName name="INF1_9">NA()</definedName>
    <definedName name="INFG" localSheetId="1">#REF!</definedName>
    <definedName name="INFG">#REF!</definedName>
    <definedName name="informe" localSheetId="1">#REF!</definedName>
    <definedName name="informe">#REF!</definedName>
    <definedName name="Ingel" localSheetId="1">#REF!</definedName>
    <definedName name="Ingel">#REF!</definedName>
    <definedName name="Ingeni" localSheetId="1">#REF!</definedName>
    <definedName name="Ingeni">#REF!</definedName>
    <definedName name="Ingenieria" localSheetId="1">#REF!</definedName>
    <definedName name="Ingenieria">#REF!</definedName>
    <definedName name="Ingeniero" localSheetId="1">#REF!</definedName>
    <definedName name="Ingeniero">#REF!</definedName>
    <definedName name="Ingeo1" localSheetId="1">#REF!</definedName>
    <definedName name="Ingeo1">#REF!</definedName>
    <definedName name="Ingeo2" localSheetId="1">#REF!</definedName>
    <definedName name="Ingeo2">#REF!</definedName>
    <definedName name="Ingeo3" localSheetId="1">#REF!</definedName>
    <definedName name="Ingeo3">#REF!</definedName>
    <definedName name="Ingeo4" localSheetId="1">#REF!</definedName>
    <definedName name="Ingeo4">#REF!</definedName>
    <definedName name="Ingeome" localSheetId="1">#REF!</definedName>
    <definedName name="Ingeome">#REF!</definedName>
    <definedName name="Ingeomega" localSheetId="1">#REF!</definedName>
    <definedName name="Ingeomega">#REF!</definedName>
    <definedName name="ingresos" localSheetId="1">#REF!,#REF!,#REF!,#REF!</definedName>
    <definedName name="ingresos">#REF!,#REF!,#REF!,#REF!</definedName>
    <definedName name="Inlin1" localSheetId="1">[15]Sábana!#REF!</definedName>
    <definedName name="Inlin1">[15]Sábana!#REF!</definedName>
    <definedName name="INSUMOS_EQUIPOS">'[10]INSUMOS EQUIPOS'!$A$1:$D$105</definedName>
    <definedName name="INSUMOS_MANO_DE_OBRA">'[10]INSUMOS MANO DE OBRA'!$A$1:$H$63</definedName>
    <definedName name="INSUMOS_SERVICIOS">'[10]INSUMOS SERVICIOS'!$A$1:$D$51</definedName>
    <definedName name="Inv" hidden="1">{#N/A,#N/A,FALSE,"Cart"}</definedName>
    <definedName name="Inventario" hidden="1">{#N/A,#N/A,FALSE,"Anexfut"}</definedName>
    <definedName name="investigar" localSheetId="1">#REF!</definedName>
    <definedName name="investigar">#REF!</definedName>
    <definedName name="InvJunio" localSheetId="1">#REF!</definedName>
    <definedName name="InvJunio">#REF!</definedName>
    <definedName name="IPC" localSheetId="1">#REF!</definedName>
    <definedName name="IPC">#REF!</definedName>
    <definedName name="irrigador" localSheetId="1">#REF!</definedName>
    <definedName name="irrigador">#REF!</definedName>
    <definedName name="ITEM" localSheetId="1">#REF!</definedName>
    <definedName name="ITEM">#REF!</definedName>
    <definedName name="ITEM1" localSheetId="1">#REF!</definedName>
    <definedName name="ITEM1">#REF!</definedName>
    <definedName name="ITEM15" localSheetId="1">#REF!</definedName>
    <definedName name="ITEM15">#REF!</definedName>
    <definedName name="ITEM2" localSheetId="1">#REF!</definedName>
    <definedName name="ITEM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 localSheetId="1">#REF!</definedName>
    <definedName name="item420">#REF!</definedName>
    <definedName name="item450.2P" localSheetId="1">#REF!</definedName>
    <definedName name="item450.2P">#REF!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Codos" localSheetId="1">#REF!</definedName>
    <definedName name="ItemCodos">#REF!</definedName>
    <definedName name="Iterar" localSheetId="1">#REF!</definedName>
    <definedName name="Iterar">#REF!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UYTR" localSheetId="1">#REF!</definedName>
    <definedName name="IUYTR">#REF!</definedName>
    <definedName name="IVA" localSheetId="1">#REF!</definedName>
    <definedName name="IVA">#REF!</definedName>
    <definedName name="iwiwiwiwi" localSheetId="1">#REF!</definedName>
    <definedName name="iwiwiwiwi">#REF!</definedName>
    <definedName name="iyuiuyi" localSheetId="1" hidden="1">{"via1",#N/A,TRUE,"general";"via2",#N/A,TRUE,"general";"via3",#N/A,TRUE,"general"}</definedName>
    <definedName name="iyuiuyi" hidden="1">{"via1",#N/A,TRUE,"general";"via2",#N/A,TRUE,"general";"via3",#N/A,TRUE,"general"}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AJAJAJA" localSheetId="1">#REF!</definedName>
    <definedName name="JAJAJAJA">#REF!</definedName>
    <definedName name="jd" localSheetId="1" hidden="1">{"via1",#N/A,TRUE,"general";"via2",#N/A,TRUE,"general";"via3",#N/A,TRUE,"general"}</definedName>
    <definedName name="jd" hidden="1">{"via1",#N/A,TRUE,"general";"via2",#N/A,TRUE,"general";"via3",#N/A,TRUE,"general"}</definedName>
    <definedName name="jdfjkd" localSheetId="1">#REF!</definedName>
    <definedName name="jdfjkd">#REF!</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 localSheetId="1" hidden="1">{"via1",#N/A,TRUE,"general";"via2",#N/A,TRUE,"general";"via3",#N/A,TRUE,"general"}</definedName>
    <definedName name="jj"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RYJ" localSheetId="1" hidden="1">{"via1",#N/A,TRUE,"general";"via2",#N/A,TRUE,"general";"via3",#N/A,TRUE,"general"}</definedName>
    <definedName name="JRYJ" hidden="1">{"via1",#N/A,TRUE,"general";"via2",#N/A,TRUE,"general";"via3",#N/A,TRUE,"general"}</definedName>
    <definedName name="JSJAJAJ" localSheetId="1">#REF!</definedName>
    <definedName name="JSJAJAJ">#REF!</definedName>
    <definedName name="JSJSJ" localSheetId="1">#REF!</definedName>
    <definedName name="JSJSJ">#REF!</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an" localSheetId="1">#REF!</definedName>
    <definedName name="juan">#REF!</definedName>
    <definedName name="Juango">#N/A</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GFDS" localSheetId="1">#REF!</definedName>
    <definedName name="KJHGFDS">#REF!</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L" localSheetId="1">#REF!</definedName>
    <definedName name="KL">#REF!</definedName>
    <definedName name="KO" localSheetId="1" hidden="1">#REF!</definedName>
    <definedName name="KO" hidden="1">#REF!</definedName>
    <definedName name="krtrk" localSheetId="1" hidden="1">{"via1",#N/A,TRUE,"general";"via2",#N/A,TRUE,"general";"via3",#N/A,TRUE,"general"}</definedName>
    <definedName name="krtrk" hidden="1">{"via1",#N/A,TRUE,"general";"via2",#N/A,TRUE,"general";"via3",#N/A,TRUE,"general"}</definedName>
    <definedName name="KSKSKSK" localSheetId="1">#REF!</definedName>
    <definedName name="KSKSKSK">#REF!</definedName>
    <definedName name="KU" localSheetId="1">#REF!</definedName>
    <definedName name="KU">#REF!</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ICITACION" localSheetId="1">#REF!</definedName>
    <definedName name="LICITACION">#REF!</definedName>
    <definedName name="LIMP" localSheetId="1">#REF!</definedName>
    <definedName name="LIMP">#REF!</definedName>
    <definedName name="linc1">[3]Dimensiones!$B$15</definedName>
    <definedName name="linc2">[3]Dimensiones!$B$19</definedName>
    <definedName name="linc3">[3]Dimensiones!$B$23</definedName>
    <definedName name="linc4">[3]Dimensiones!$B$27</definedName>
    <definedName name="linc5">[3]Dimensiones!$B$31</definedName>
    <definedName name="LisaCodSAO" localSheetId="1">#REF!</definedName>
    <definedName name="LisaCodSAO">#REF!</definedName>
    <definedName name="lista" localSheetId="1">#REF!</definedName>
    <definedName name="lista">#REF!</definedName>
    <definedName name="Listacanti" localSheetId="1">#REF!</definedName>
    <definedName name="Listacanti">#REF!</definedName>
    <definedName name="ListaCantidad" localSheetId="1">#REF!</definedName>
    <definedName name="ListaCantidad">#REF!</definedName>
    <definedName name="ListaItem" localSheetId="1">#REF!</definedName>
    <definedName name="ListaItem">#REF!</definedName>
    <definedName name="listaprecios" localSheetId="1">#REF!</definedName>
    <definedName name="listaprecios">#REF!</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 localSheetId="1">#REF!</definedName>
    <definedName name="ll">#REF!</definedName>
    <definedName name="ll_1">NA()</definedName>
    <definedName name="ll_11">NA()</definedName>
    <definedName name="ll_12">NA()</definedName>
    <definedName name="ll_6">NA()</definedName>
    <definedName name="ll_7">NA()</definedName>
    <definedName name="ll_8">NA()</definedName>
    <definedName name="ll_9">NA()</definedName>
    <definedName name="LLAC12" localSheetId="1">#REF!</definedName>
    <definedName name="LLAC12">#REF!</definedName>
    <definedName name="LLANTAS" localSheetId="1">#REF!</definedName>
    <definedName name="LLANTAS">#REF!</definedName>
    <definedName name="LLAP12" localSheetId="1">#REF!</definedName>
    <definedName name="LLAP12">#REF!</definedName>
    <definedName name="LLKLML" localSheetId="1">#REF!</definedName>
    <definedName name="LLKLML">#REF!</definedName>
    <definedName name="lllllh" localSheetId="1" hidden="1">{"via1",#N/A,TRUE,"general";"via2",#N/A,TRUE,"general";"via3",#N/A,TRUE,"general"}</definedName>
    <definedName name="lllllh"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o" localSheetId="1">#REF!</definedName>
    <definedName name="lo">#REF!</definedName>
    <definedName name="LOCALIZACIÓN_Y_REPLANTEO._ESTRUCTURAS_1">NA()</definedName>
    <definedName name="LOCALIZACIÓN_Y_REPLANTEO._ESTRUCTURAS_10">NA()</definedName>
    <definedName name="LOCALIZACIÓN_Y_REPLANTEO._ESTRUCTURAS_11">NA()</definedName>
    <definedName name="LOCALIZACIÓN_Y_REPLANTEO._ESTRUCTURAS_12">NA()</definedName>
    <definedName name="LOCALIZACIÓN_Y_REPLANTEO._ESTRUCTURAS_2">NA()</definedName>
    <definedName name="LOCALIZACIÓN_Y_REPLANTEO._ESTRUCTURAS_3">NA()</definedName>
    <definedName name="LOCALIZACIÓN_Y_REPLANTEO._ESTRUCTURAS_4">NA()</definedName>
    <definedName name="LOCALIZACIÓN_Y_REPLANTEO._ESTRUCTURAS_5">NA()</definedName>
    <definedName name="LOCALIZACIÓN_Y_REPLANTEO._ESTRUCTURAS_6">NA()</definedName>
    <definedName name="LOCALIZACIÓN_Y_REPLANTEO._ESTRUCTURAS_7">NA()</definedName>
    <definedName name="LOCALIZACIÓN_Y_REPLANTEO._ESTRUCTURAS_8">NA()</definedName>
    <definedName name="LOCALIZACIÓN_Y_REPLANTEO._ESTRUCTURAS_9">NA()</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mbana" localSheetId="1">#REF!</definedName>
    <definedName name="Lombana">#REF!</definedName>
    <definedName name="Lombap" localSheetId="1">#REF!</definedName>
    <definedName name="Lombap">#REF!</definedName>
    <definedName name="LONG" localSheetId="1">#REF!</definedName>
    <definedName name="LONG">#REF!</definedName>
    <definedName name="longitud" localSheetId="1">#REF!</definedName>
    <definedName name="longitud">#REF!</definedName>
    <definedName name="LOPE" localSheetId="1">#REF!</definedName>
    <definedName name="LOPE">#REF!</definedName>
    <definedName name="LOPE_1">NA()</definedName>
    <definedName name="LOPE_11">NA()</definedName>
    <definedName name="LOPE_12">NA()</definedName>
    <definedName name="LOPE_6">NA()</definedName>
    <definedName name="LOPE_7">NA()</definedName>
    <definedName name="LOPE_8">NA()</definedName>
    <definedName name="LOPE_9">NA()</definedName>
    <definedName name="lplpl" localSheetId="1" hidden="1">{"via1",#N/A,TRUE,"general";"via2",#N/A,TRUE,"general";"via3",#N/A,TRUE,"general"}</definedName>
    <definedName name="lplpl" hidden="1">{"via1",#N/A,TRUE,"general";"via2",#N/A,TRUE,"general";"via3",#N/A,TRUE,"general"}</definedName>
    <definedName name="lucy" hidden="1">{"TAB1",#N/A,TRUE,"GENERAL";"TAB2",#N/A,TRUE,"GENERAL";"TAB3",#N/A,TRUE,"GENERAL";"TAB4",#N/A,TRUE,"GENERAL";"TAB5",#N/A,TRUE,"GENERAL"}</definedName>
    <definedName name="LUPVC" localSheetId="1">#REF!</definedName>
    <definedName name="LUPVC">#REF!</definedName>
    <definedName name="LUPVT" localSheetId="1">#REF!</definedName>
    <definedName name="LUPVT">#REF!</definedName>
    <definedName name="luz" localSheetId="1">#REF!</definedName>
    <definedName name="luz">#REF!</definedName>
    <definedName name="M120K" localSheetId="1">#REF!</definedName>
    <definedName name="M120K">#REF!</definedName>
    <definedName name="M240K" localSheetId="1">#REF!</definedName>
    <definedName name="M240K">#REF!</definedName>
    <definedName name="M280K" localSheetId="1">#REF!</definedName>
    <definedName name="M280K">#REF!</definedName>
    <definedName name="MADCJ" localSheetId="1">#REF!</definedName>
    <definedName name="MADCJ">#REF!</definedName>
    <definedName name="mafdsf" localSheetId="1" hidden="1">{"via1",#N/A,TRUE,"general";"via2",#N/A,TRUE,"general";"via3",#N/A,TRUE,"general"}</definedName>
    <definedName name="mafdsf" hidden="1">{"via1",#N/A,TRUE,"general";"via2",#N/A,TRUE,"general";"via3",#N/A,TRUE,"general"}</definedName>
    <definedName name="mantener" localSheetId="1">#REF!</definedName>
    <definedName name="mantener">#REF!</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1" hidden="1">{"via1",#N/A,TRUE,"general";"via2",#N/A,TRUE,"general";"via3",#N/A,TRUE,"general"}</definedName>
    <definedName name="maow" hidden="1">{"via1",#N/A,TRUE,"general";"via2",#N/A,TRUE,"general";"via3",#N/A,TRUE,"general"}</definedName>
    <definedName name="MARABA" localSheetId="1">#REF!</definedName>
    <definedName name="MARABA">#REF!</definedName>
    <definedName name="masor" localSheetId="1" hidden="1">{"via1",#N/A,TRUE,"general";"via2",#N/A,TRUE,"general";"via3",#N/A,TRUE,"general"}</definedName>
    <definedName name="masor" hidden="1">{"via1",#N/A,TRUE,"general";"via2",#N/A,TRUE,"general";"via3",#N/A,TRUE,"general"}</definedName>
    <definedName name="MAT" localSheetId="1">#REF!</definedName>
    <definedName name="MAT">#REF!</definedName>
    <definedName name="MATERIAL" localSheetId="1">#REF!</definedName>
    <definedName name="MATERIAL">#REF!</definedName>
    <definedName name="Materiales" localSheetId="1">#REF!</definedName>
    <definedName name="Materiales">#REF!</definedName>
    <definedName name="materiales1">[16]Mat!$A$11:$G$569</definedName>
    <definedName name="MaterialTub" localSheetId="1">#REF!</definedName>
    <definedName name="MaterialTub">#REF!</definedName>
    <definedName name="MATPR" localSheetId="1">#REF!</definedName>
    <definedName name="MATPR">#REF!</definedName>
    <definedName name="matriz" localSheetId="1">#REF!,#REF!</definedName>
    <definedName name="matriz">#REF!,#REF!</definedName>
    <definedName name="MatTuberia" localSheetId="1">#REF!</definedName>
    <definedName name="MatTuberia">#REF!</definedName>
    <definedName name="MC4CM" localSheetId="1">#REF!</definedName>
    <definedName name="MC4CM">#REF!</definedName>
    <definedName name="mdd" localSheetId="1" hidden="1">{"via1",#N/A,TRUE,"general";"via2",#N/A,TRUE,"general";"via3",#N/A,TRUE,"general"}</definedName>
    <definedName name="mdd" hidden="1">{"via1",#N/A,TRUE,"general";"via2",#N/A,TRUE,"general";"via3",#N/A,TRUE,"general"}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JORA" localSheetId="1">#REF!</definedName>
    <definedName name="MEJORA">#REF!</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1" hidden="1">{"via1",#N/A,TRUE,"general";"via2",#N/A,TRUE,"general";"via3",#N/A,TRUE,"general"}</definedName>
    <definedName name="mghm" hidden="1">{"via1",#N/A,TRUE,"general";"via2",#N/A,TRUE,"general";"via3",#N/A,TRUE,"general"}</definedName>
    <definedName name="min" hidden="1">{#N/A,#N/A,FALSE,"Anexfut"}</definedName>
    <definedName name="miny" hidden="1">{#N/A,#N/A,FALSE,"Orden";#N/A,#N/A,FALSE,"acta";#N/A,#N/A,FALSE,"InfoGer";#N/A,#N/A,FALSE,"Vent und";#N/A,#N/A,FALSE,"G vent";#N/A,#N/A,FALSE,"Publ";#N/A,#N/A,FALSE,"G cxc";#N/A,#N/A,FALSE,"G cxp"}</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 localSheetId="1">#REF!</definedName>
    <definedName name="mmmmm">#REF!</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NBBNBN" localSheetId="1">#REF!</definedName>
    <definedName name="MNBBNBN">#REF!</definedName>
    <definedName name="MNMBMB" localSheetId="1">#REF!</definedName>
    <definedName name="MNMBMB">#REF!</definedName>
    <definedName name="MOCARG" localSheetId="1">#REF!</definedName>
    <definedName name="MOCARG">#REF!</definedName>
    <definedName name="MODIF1" localSheetId="1">#REF!</definedName>
    <definedName name="MODIF1">#REF!</definedName>
    <definedName name="MODIF1_2" localSheetId="1">#REF!</definedName>
    <definedName name="MODIF1_2">#REF!</definedName>
    <definedName name="MODIF1_7" localSheetId="1">#REF!</definedName>
    <definedName name="MODIF1_7">#REF!</definedName>
    <definedName name="MOENC" localSheetId="1">#REF!</definedName>
    <definedName name="MOENC">#REF!</definedName>
    <definedName name="MOIHF" localSheetId="1">#REF!</definedName>
    <definedName name="MOIHF">#REF!</definedName>
    <definedName name="MOPRE" localSheetId="1">#REF!</definedName>
    <definedName name="MOPRE">#REF!</definedName>
    <definedName name="MOTO" localSheetId="1">#REF!</definedName>
    <definedName name="MOTO">#REF!</definedName>
    <definedName name="MOTOBOMBA" localSheetId="1">#REF!</definedName>
    <definedName name="MOTOBOMBA">#REF!</definedName>
    <definedName name="MXMXMXM" localSheetId="1">#REF!</definedName>
    <definedName name="MXMXMXM">#REF!</definedName>
    <definedName name="n" localSheetId="1" hidden="1">{"via1",#N/A,TRUE,"general";"via2",#N/A,TRUE,"general";"via3",#N/A,TRUE,"general"}</definedName>
    <definedName name="n"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iqui" localSheetId="1">#REF!</definedName>
    <definedName name="Niqui">#REF!</definedName>
    <definedName name="NM" localSheetId="1">#REF!</definedName>
    <definedName name="NM">#REF!</definedName>
    <definedName name="nmmmm" localSheetId="1" hidden="1">{"via1",#N/A,TRUE,"general";"via2",#N/A,TRUE,"general";"via3",#N/A,TRUE,"general"}</definedName>
    <definedName name="nmmmm" hidden="1">{"via1",#N/A,TRUE,"general";"via2",#N/A,TRUE,"general";"via3",#N/A,TRUE,"general"}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o._tanques">[3]Dimensiones!$D$36</definedName>
    <definedName name="No_Cont" localSheetId="1">#REF!</definedName>
    <definedName name="No_Cont">#REF!</definedName>
    <definedName name="NOM" localSheetId="1">#REF!</definedName>
    <definedName name="NOM">#REF!</definedName>
    <definedName name="NOMBRE" localSheetId="1">#REF!</definedName>
    <definedName name="NOMBRE">#REF!</definedName>
    <definedName name="NombreTabla">"Dummy"</definedName>
    <definedName name="Norte" localSheetId="1">#REF!</definedName>
    <definedName name="Norte">#REF!</definedName>
    <definedName name="nose" localSheetId="1">#REF!</definedName>
    <definedName name="nose">#REF!</definedName>
    <definedName name="Nro_Acta" localSheetId="1">#REF!</definedName>
    <definedName name="Nro_Acta">#REF!</definedName>
    <definedName name="NUEVO" localSheetId="1">#REF!</definedName>
    <definedName name="NUEVO">#REF!</definedName>
    <definedName name="NUM" localSheetId="1">#REF!</definedName>
    <definedName name="NUM">#REF!</definedName>
    <definedName name="nxn" localSheetId="1" hidden="1">{"via1",#N/A,TRUE,"general";"via2",#N/A,TRUE,"general";"via3",#N/A,TRUE,"general"}</definedName>
    <definedName name="nxn" hidden="1">{"via1",#N/A,TRUE,"general";"via2",#N/A,TRUE,"general";"via3",#N/A,TRUE,"general"}</definedName>
    <definedName name="ÑÑL" localSheetId="1">#REF!</definedName>
    <definedName name="ÑÑL">#REF!</definedName>
    <definedName name="ÑÑÑ" localSheetId="1">#REF!</definedName>
    <definedName name="ÑÑÑ">#REF!</definedName>
    <definedName name="ÑÑÑ_1">NA()</definedName>
    <definedName name="ÑÑÑ_10">NA()</definedName>
    <definedName name="ÑÑÑ_11">NA()</definedName>
    <definedName name="ÑÑÑ_12">NA()</definedName>
    <definedName name="ÑÑÑ_2">NA()</definedName>
    <definedName name="ÑÑÑ_3">NA()</definedName>
    <definedName name="ÑÑÑ_4">NA()</definedName>
    <definedName name="ÑÑÑ_5">NA()</definedName>
    <definedName name="ÑÑÑ_6">NA()</definedName>
    <definedName name="ÑÑÑ_7">NA()</definedName>
    <definedName name="ÑÑÑ_8">NA()</definedName>
    <definedName name="ÑÑÑ_9">NA()</definedName>
    <definedName name="ÑOKJIHI" localSheetId="1">#REF!</definedName>
    <definedName name="ÑOKJIHI">#REF!</definedName>
    <definedName name="ñpñpñ" localSheetId="1" hidden="1">{"via1",#N/A,TRUE,"general";"via2",#N/A,TRUE,"general";"via3",#N/A,TRUE,"general"}</definedName>
    <definedName name="ñpñpñ" hidden="1">{"via1",#N/A,TRUE,"general";"via2",#N/A,TRUE,"general";"via3",#N/A,TRUE,"general"}</definedName>
    <definedName name="O">[6]RECURSOS!$D$12</definedName>
    <definedName name="o_y_m" localSheetId="1">#REF!</definedName>
    <definedName name="o_y_m">#REF!</definedName>
    <definedName name="o9o9" localSheetId="1" hidden="1">{"via1",#N/A,TRUE,"general";"via2",#N/A,TRUE,"general";"via3",#N/A,TRUE,"general"}</definedName>
    <definedName name="o9o9" hidden="1">{"via1",#N/A,TRUE,"general";"via2",#N/A,TRUE,"general";"via3",#N/A,TRUE,"general"}</definedName>
    <definedName name="OBJETO" localSheetId="1">#REF!</definedName>
    <definedName name="OBJETO">#REF!</definedName>
    <definedName name="Observaciones" localSheetId="1">#REF!</definedName>
    <definedName name="Observaciones">#REF!</definedName>
    <definedName name="occidental" localSheetId="1">#REF!</definedName>
    <definedName name="occidental">#REF!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IUYTER" localSheetId="1">#REF!</definedName>
    <definedName name="OIUYTER">#REF!</definedName>
    <definedName name="ooo" localSheetId="1" hidden="1">{"via1",#N/A,TRUE,"general";"via2",#N/A,TRUE,"general";"via3",#N/A,TRUE,"general"}</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ooo" localSheetId="1">#REF!</definedName>
    <definedName name="ooooooo">#REF!</definedName>
    <definedName name="oooos" localSheetId="1" hidden="1">{"via1",#N/A,TRUE,"general";"via2",#N/A,TRUE,"general";"via3",#N/A,TRUE,"general"}</definedName>
    <definedName name="oooos" hidden="1">{"via1",#N/A,TRUE,"general";"via2",#N/A,TRUE,"general";"via3",#N/A,TRUE,"general"}</definedName>
    <definedName name="Opera1" localSheetId="1">#REF!</definedName>
    <definedName name="Opera1">#REF!</definedName>
    <definedName name="Opera2" localSheetId="1">#REF!</definedName>
    <definedName name="Opera2">#REF!</definedName>
    <definedName name="Opera3" localSheetId="1">#REF!</definedName>
    <definedName name="Opera3">#REF!</definedName>
    <definedName name="Opera4" localSheetId="1">#REF!</definedName>
    <definedName name="Opera4">#REF!</definedName>
    <definedName name="operar" localSheetId="1">#REF!</definedName>
    <definedName name="operar">#REF!</definedName>
    <definedName name="OPLÑ" localSheetId="1">#REF!</definedName>
    <definedName name="OPLÑ">#REF!</definedName>
    <definedName name="Oriental" localSheetId="1">#REF!</definedName>
    <definedName name="Oriental">#REF!</definedName>
    <definedName name="OSCAR" localSheetId="1">#REF!</definedName>
    <definedName name="OSCAR">#REF!</definedName>
    <definedName name="OSOSOSO" localSheetId="1">#REF!</definedName>
    <definedName name="OSOSOSO">#REF!</definedName>
    <definedName name="p" localSheetId="1">#REF!</definedName>
    <definedName name="p">#REF!</definedName>
    <definedName name="p0p0" localSheetId="1" hidden="1">{"via1",#N/A,TRUE,"general";"via2",#N/A,TRUE,"general";"via3",#N/A,TRUE,"general"}</definedName>
    <definedName name="p0p0" hidden="1">{"via1",#N/A,TRUE,"general";"via2",#N/A,TRUE,"general";"via3",#N/A,TRUE,"general"}</definedName>
    <definedName name="P150X240" localSheetId="1">#REF!</definedName>
    <definedName name="P150X240">#REF!</definedName>
    <definedName name="PA14X" localSheetId="1">#REF!</definedName>
    <definedName name="PA14X">#REF!</definedName>
    <definedName name="Paec1" localSheetId="1">#REF!</definedName>
    <definedName name="Paec1">#REF!</definedName>
    <definedName name="Paec2" localSheetId="1">#REF!</definedName>
    <definedName name="Paec2">#REF!</definedName>
    <definedName name="Paec3" localSheetId="1">#REF!</definedName>
    <definedName name="Paec3">#REF!</definedName>
    <definedName name="Paec4" localSheetId="1">#REF!</definedName>
    <definedName name="Paec4">#REF!</definedName>
    <definedName name="PAJARITA" localSheetId="1">#REF!</definedName>
    <definedName name="PAJARITA">#REF!</definedName>
    <definedName name="PAPA" localSheetId="1">#REF!</definedName>
    <definedName name="PAPA">#REF!</definedName>
    <definedName name="pasavia" localSheetId="1">#REF!</definedName>
    <definedName name="pasavia">#REF!</definedName>
    <definedName name="PEGCO" localSheetId="1">#REF!</definedName>
    <definedName name="PEGCO">#REF!</definedName>
    <definedName name="Peldaño" localSheetId="1">#REF!</definedName>
    <definedName name="Peldaño">#REF!</definedName>
    <definedName name="PERIRURUT" localSheetId="1">#REF!</definedName>
    <definedName name="PERIRURUT">#REF!</definedName>
    <definedName name="pi" localSheetId="1">#REF!</definedName>
    <definedName name="pi">#REF!</definedName>
    <definedName name="PIE4A6" localSheetId="1">#REF!</definedName>
    <definedName name="PIE4A6">#REF!</definedName>
    <definedName name="PIEDR" localSheetId="1">#REF!</definedName>
    <definedName name="PIEDR">#REF!</definedName>
    <definedName name="PILOTE" localSheetId="1">#REF!</definedName>
    <definedName name="PILOTE">#REF!</definedName>
    <definedName name="PILOTE_1">NA()</definedName>
    <definedName name="PILOTE_10">NA()</definedName>
    <definedName name="PILOTE_11">NA()</definedName>
    <definedName name="PILOTE_12">NA()</definedName>
    <definedName name="PILOTE_2">NA()</definedName>
    <definedName name="PILOTE_3">NA()</definedName>
    <definedName name="PILOTE_4">NA()</definedName>
    <definedName name="PILOTE_5">NA()</definedName>
    <definedName name="PILOTE_6">NA()</definedName>
    <definedName name="PILOTE_7">NA()</definedName>
    <definedName name="PILOTE_8">NA()</definedName>
    <definedName name="PILOTE_9">NA()</definedName>
    <definedName name="PINBAR" localSheetId="1">#REF!</definedName>
    <definedName name="PINBAR">#REF!</definedName>
    <definedName name="PINBLA" localSheetId="1">#REF!</definedName>
    <definedName name="PINBLA">#REF!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ELE" localSheetId="1">#REF!</definedName>
    <definedName name="PLAELE">#REF!</definedName>
    <definedName name="planear" localSheetId="1">#REF!</definedName>
    <definedName name="planear">#REF!</definedName>
    <definedName name="PLAST" localSheetId="1">#REF!</definedName>
    <definedName name="PLAST">#REF!</definedName>
    <definedName name="PlazoAIU" localSheetId="1">#REF!</definedName>
    <definedName name="PlazoAIU">#REF!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OIUP" localSheetId="1" hidden="1">{"via1",#N/A,TRUE,"general";"via2",#N/A,TRUE,"general";"via3",#N/A,TRUE,"general"}</definedName>
    <definedName name="POIUP" hidden="1">{"via1",#N/A,TRUE,"general";"via2",#N/A,TRUE,"general";"via3",#N/A,TRUE,"general"}</definedName>
    <definedName name="POIUYT" localSheetId="1">#REF!</definedName>
    <definedName name="POIUYT">#REF!</definedName>
    <definedName name="Polynomial" localSheetId="1">#REF!</definedName>
    <definedName name="Polynomial">#REF!</definedName>
    <definedName name="PoMede" localSheetId="1">#REF!</definedName>
    <definedName name="PoMede">#REF!</definedName>
    <definedName name="popoiopi" localSheetId="1">#REF!</definedName>
    <definedName name="popoiopi">#REF!</definedName>
    <definedName name="popop" localSheetId="1" hidden="1">{"via1",#N/A,TRUE,"general";"via2",#N/A,TRUE,"general";"via3",#N/A,TRUE,"general"}</definedName>
    <definedName name="popop" hidden="1">{"via1",#N/A,TRUE,"general";"via2",#N/A,TRUE,"general";"via3",#N/A,TRUE,"general"}</definedName>
    <definedName name="poporete" localSheetId="1">#REF!</definedName>
    <definedName name="poporete">#REF!</definedName>
    <definedName name="popp" localSheetId="1" hidden="1">{"via1",#N/A,TRUE,"general";"via2",#N/A,TRUE,"general";"via3",#N/A,TRUE,"general"}</definedName>
    <definedName name="popp" hidden="1">{"via1",#N/A,TRUE,"general";"via2",#N/A,TRUE,"general";"via3",#N/A,TRUE,"general"}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TIUYR" localSheetId="1">#REF!</definedName>
    <definedName name="POTIUYR">#REF!</definedName>
    <definedName name="pouig" localSheetId="1" hidden="1">{"via1",#N/A,TRUE,"general";"via2",#N/A,TRUE,"general";"via3",#N/A,TRUE,"general"}</definedName>
    <definedName name="pouig" hidden="1">{"via1",#N/A,TRUE,"general";"via2",#N/A,TRUE,"general";"via3",#N/A,TRUE,"general"}</definedName>
    <definedName name="ppp" localSheetId="1">#REF!</definedName>
    <definedName name="ppp">#REF!</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PPPPP" localSheetId="1">#REF!</definedName>
    <definedName name="PPPPPPP">#REF!</definedName>
    <definedName name="Ppto" localSheetId="1">#REF!</definedName>
    <definedName name="Ppto">#REF!</definedName>
    <definedName name="PPtoNorte" localSheetId="1">#REF!</definedName>
    <definedName name="PPtoNorte">#REF!</definedName>
    <definedName name="pqroj" localSheetId="1" hidden="1">{"via1",#N/A,TRUE,"general";"via2",#N/A,TRUE,"general";"via3",#N/A,TRUE,"general"}</definedName>
    <definedName name="pqroj" hidden="1">{"via1",#N/A,TRUE,"general";"via2",#N/A,TRUE,"general";"via3",#N/A,TRUE,"general"}</definedName>
    <definedName name="PRE" localSheetId="1">#REF!</definedName>
    <definedName name="PRE">#REF!</definedName>
    <definedName name="Precio" localSheetId="1">#REF!</definedName>
    <definedName name="Precio">#REF!</definedName>
    <definedName name="precio2" localSheetId="1">#REF!</definedName>
    <definedName name="precio2">#REF!</definedName>
    <definedName name="precion" localSheetId="1">#REF!</definedName>
    <definedName name="precion">#REF!</definedName>
    <definedName name="PrecioS" localSheetId="1">#REF!</definedName>
    <definedName name="PrecioS">#REF!</definedName>
    <definedName name="PRES.AGRI" localSheetId="1">#REF!</definedName>
    <definedName name="PRES.AGRI">#REF!</definedName>
    <definedName name="PRESIPISTO" localSheetId="1">#REF!</definedName>
    <definedName name="PRESIPISTO">#REF!</definedName>
    <definedName name="PRESUPUESTO">[10]PRESUPUESTO!$A:$H</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 localSheetId="1">#REF!</definedName>
    <definedName name="Print_Area_MI">#REF!</definedName>
    <definedName name="PRINT_TITLES">#N/A</definedName>
    <definedName name="PRINT_TITLES_MI">#N/A</definedName>
    <definedName name="Proc1" localSheetId="1">#REF!</definedName>
    <definedName name="Proc1">#REF!</definedName>
    <definedName name="Proc2" localSheetId="1">#REF!</definedName>
    <definedName name="Proc2">#REF!</definedName>
    <definedName name="Proc3" localSheetId="1">#REF!</definedName>
    <definedName name="Proc3">#REF!</definedName>
    <definedName name="Proc4" localSheetId="1">#REF!</definedName>
    <definedName name="Proc4">#REF!</definedName>
    <definedName name="PROF" localSheetId="1">#REF!</definedName>
    <definedName name="PROF">#REF!</definedName>
    <definedName name="Prop_1" localSheetId="1">#REF!</definedName>
    <definedName name="Prop_1">#REF!</definedName>
    <definedName name="Prop_2" localSheetId="1">#REF!</definedName>
    <definedName name="Prop_2">#REF!</definedName>
    <definedName name="Prop_3" localSheetId="1">#REF!</definedName>
    <definedName name="Prop_3">#REF!</definedName>
    <definedName name="Prop_4" localSheetId="1">#REF!</definedName>
    <definedName name="Prop_4">#REF!</definedName>
    <definedName name="Prop_5" localSheetId="1">#REF!</definedName>
    <definedName name="Prop_5">#REF!</definedName>
    <definedName name="Prop_6" localSheetId="1">#REF!</definedName>
    <definedName name="Prop_6">#REF!</definedName>
    <definedName name="Prop_7" localSheetId="1">#REF!</definedName>
    <definedName name="Prop_7">#REF!</definedName>
    <definedName name="Prop_8" localSheetId="1">#REF!</definedName>
    <definedName name="Prop_8">#REF!</definedName>
    <definedName name="Prop_9" localSheetId="1">#REF!</definedName>
    <definedName name="Prop_9">#REF!</definedName>
    <definedName name="PRUEBA2" localSheetId="1">#REF!</definedName>
    <definedName name="PRUEBA2">#REF!</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UNTI" localSheetId="1">#REF!</definedName>
    <definedName name="PUNTI">#REF!</definedName>
    <definedName name="q" localSheetId="1" hidden="1">{"via1",#N/A,TRUE,"general";"via2",#N/A,TRUE,"general";"via3",#N/A,TRUE,"general"}</definedName>
    <definedName name="q"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Q" localSheetId="1">#REF!</definedName>
    <definedName name="QQ">#REF!</definedName>
    <definedName name="qqqqqw" localSheetId="1" hidden="1">{"via1",#N/A,TRUE,"general";"via2",#N/A,TRUE,"general";"via3",#N/A,TRUE,"general"}</definedName>
    <definedName name="qqqqqw"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mirez" localSheetId="1">#REF!</definedName>
    <definedName name="ramirez">#REF!</definedName>
    <definedName name="Ramirez1" localSheetId="1">[15]Sábana!#REF!</definedName>
    <definedName name="Ramirez1">[15]Sábana!#REF!</definedName>
    <definedName name="Rasante" localSheetId="1">#REF!</definedName>
    <definedName name="Rasante">#REF!</definedName>
    <definedName name="Rea_Def" localSheetId="1">#REF!</definedName>
    <definedName name="Rea_Def">#REF!</definedName>
    <definedName name="Rea_Pro" localSheetId="1">#REF!</definedName>
    <definedName name="Rea_Pro">#REF!</definedName>
    <definedName name="Reaj" localSheetId="1">#REF!</definedName>
    <definedName name="Reaj">#REF!</definedName>
    <definedName name="Recover">[17]Macro1!$A$148</definedName>
    <definedName name="Red" localSheetId="1">#REF!</definedName>
    <definedName name="Red">#REF!</definedName>
    <definedName name="Redico" localSheetId="1">#REF!</definedName>
    <definedName name="Redico">#REF!</definedName>
    <definedName name="Redyco" localSheetId="1">#REF!</definedName>
    <definedName name="Redyco">#REF!</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JHE" localSheetId="1" hidden="1">{"via1",#N/A,TRUE,"general";"via2",#N/A,TRUE,"general";"via3",#N/A,TRUE,"general"}</definedName>
    <definedName name="REJHE" hidden="1">{"via1",#N/A,TRUE,"general";"via2",#N/A,TRUE,"general";"via3",#N/A,TRUE,"general"}</definedName>
    <definedName name="rell" localSheetId="1">#REF!</definedName>
    <definedName name="rell">#REF!</definedName>
    <definedName name="RELLG" localSheetId="1">#REF!</definedName>
    <definedName name="RELLG">#REF!</definedName>
    <definedName name="rer" localSheetId="1" hidden="1">{"via1",#N/A,TRUE,"general";"via2",#N/A,TRUE,"general";"via3",#N/A,TRUE,"general"}</definedName>
    <definedName name="rer" hidden="1">{"via1",#N/A,TRUE,"general";"via2",#N/A,TRUE,"general";"via3",#N/A,TRUE,"general"}</definedName>
    <definedName name="rerere" localSheetId="1">#REF!</definedName>
    <definedName name="rerere">#REF!</definedName>
    <definedName name="rererrerrerrerre" localSheetId="1">#REF!</definedName>
    <definedName name="rererrerrerrerre">#REF!</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U" localSheetId="1">#REF!</definedName>
    <definedName name="RESU">#REF!</definedName>
    <definedName name="resu2" localSheetId="1">#REF!</definedName>
    <definedName name="resu2">#REF!</definedName>
    <definedName name="resumen" localSheetId="1">#REF!</definedName>
    <definedName name="resumen">#REF!</definedName>
    <definedName name="RETRO" localSheetId="1">#REF!</definedName>
    <definedName name="RETRO">#REF!</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f" localSheetId="1" hidden="1">{"via1",#N/A,TRUE,"general";"via2",#N/A,TRUE,"general";"via3",#N/A,TRUE,"general"}</definedName>
    <definedName name="rfrf"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LIGA" localSheetId="1">#REF!</definedName>
    <definedName name="RLIGA">#REF!</definedName>
    <definedName name="RODILLO" localSheetId="1">#REF!</definedName>
    <definedName name="RODILLO">#REF!</definedName>
    <definedName name="RORORO" localSheetId="1">#REF!</definedName>
    <definedName name="RORORO">#REF!</definedName>
    <definedName name="rrr" localSheetId="1" hidden="1">{"via1",#N/A,TRUE,"general";"via2",#N/A,TRUE,"general";"via3",#N/A,TRUE,"general"}</definedName>
    <definedName name="rrr"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adf" localSheetId="1">#REF!</definedName>
    <definedName name="rsadf">#REF!</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 localSheetId="1">#REF!</definedName>
    <definedName name="s">#REF!</definedName>
    <definedName name="saa" localSheetId="1" hidden="1">{"via1",#N/A,TRUE,"general";"via2",#N/A,TRUE,"general";"via3",#N/A,TRUE,"general"}</definedName>
    <definedName name="saa"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DSGFDG" localSheetId="1">#REF!</definedName>
    <definedName name="SADSGFDG">#REF!</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near" localSheetId="1">#REF!</definedName>
    <definedName name="Sanear">#REF!</definedName>
    <definedName name="SAOG7" localSheetId="1">#REF!</definedName>
    <definedName name="SAOG7">#REF!</definedName>
    <definedName name="SAOG7OCTUBRE" localSheetId="1">#REF!</definedName>
    <definedName name="SAOG7OCTUBRE">#REF!</definedName>
    <definedName name="SAS" localSheetId="1">#REF!</definedName>
    <definedName name="SAS">#REF!</definedName>
    <definedName name="sbgfbgdr" localSheetId="1" hidden="1">{"via1",#N/A,TRUE,"general";"via2",#N/A,TRUE,"general";"via3",#N/A,TRUE,"general"}</definedName>
    <definedName name="sbgfbgdr" hidden="1">{"via1",#N/A,TRUE,"general";"via2",#N/A,TRUE,"general";"via3",#N/A,TRUE,"general"}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1" hidden="1">{"via1",#N/A,TRUE,"general";"via2",#N/A,TRUE,"general";"via3",#N/A,TRUE,"general"}</definedName>
    <definedName name="sdsdfh" hidden="1">{"via1",#N/A,TRUE,"general";"via2",#N/A,TRUE,"general";"via3",#N/A,TRUE,"general"}</definedName>
    <definedName name="semilla" localSheetId="1">#REF!</definedName>
    <definedName name="semilla">#REF!</definedName>
    <definedName name="septico" localSheetId="1">#REF!</definedName>
    <definedName name="septico">#REF!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EVER" localSheetId="1">#REF!</definedName>
    <definedName name="SEVER">#REF!</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00">#N/A</definedName>
    <definedName name="SHARED_FORMULA_1000">#N/A</definedName>
    <definedName name="SHARED_FORMULA_1001">#N/A</definedName>
    <definedName name="SHARED_FORMULA_1002">#N/A</definedName>
    <definedName name="SHARED_FORMULA_1003">#N/A</definedName>
    <definedName name="SHARED_FORMULA_1004">#N/A</definedName>
    <definedName name="SHARED_FORMULA_1005">#N/A</definedName>
    <definedName name="SHARED_FORMULA_1006">#N/A</definedName>
    <definedName name="SHARED_FORMULA_1007">#N/A</definedName>
    <definedName name="SHARED_FORMULA_1008">#N/A</definedName>
    <definedName name="SHARED_FORMULA_1009">#N/A</definedName>
    <definedName name="SHARED_FORMULA_101">#N/A</definedName>
    <definedName name="SHARED_FORMULA_1010">#N/A</definedName>
    <definedName name="SHARED_FORMULA_1011">#N/A</definedName>
    <definedName name="SHARED_FORMULA_1012">#N/A</definedName>
    <definedName name="SHARED_FORMULA_1013">#N/A</definedName>
    <definedName name="SHARED_FORMULA_1014">#N/A</definedName>
    <definedName name="SHARED_FORMULA_1015">#N/A</definedName>
    <definedName name="SHARED_FORMULA_1016">#N/A</definedName>
    <definedName name="SHARED_FORMULA_1017">#N/A</definedName>
    <definedName name="SHARED_FORMULA_1018">#N/A</definedName>
    <definedName name="SHARED_FORMULA_1019">#N/A</definedName>
    <definedName name="SHARED_FORMULA_102">#N/A</definedName>
    <definedName name="SHARED_FORMULA_1020">#N/A</definedName>
    <definedName name="SHARED_FORMULA_1021">#N/A</definedName>
    <definedName name="SHARED_FORMULA_1022">#N/A</definedName>
    <definedName name="SHARED_FORMULA_1023">#N/A</definedName>
    <definedName name="SHARED_FORMULA_1024">#N/A</definedName>
    <definedName name="SHARED_FORMULA_1025">#N/A</definedName>
    <definedName name="SHARED_FORMULA_1026">#N/A</definedName>
    <definedName name="SHARED_FORMULA_1027">#N/A</definedName>
    <definedName name="SHARED_FORMULA_1028">#N/A</definedName>
    <definedName name="SHARED_FORMULA_1029">#N/A</definedName>
    <definedName name="SHARED_FORMULA_103">#N/A</definedName>
    <definedName name="SHARED_FORMULA_1030">#N/A</definedName>
    <definedName name="SHARED_FORMULA_1031">#N/A</definedName>
    <definedName name="SHARED_FORMULA_1032">#N/A</definedName>
    <definedName name="SHARED_FORMULA_1033">#N/A</definedName>
    <definedName name="SHARED_FORMULA_1034">#N/A</definedName>
    <definedName name="SHARED_FORMULA_1035">#N/A</definedName>
    <definedName name="SHARED_FORMULA_1036">#N/A</definedName>
    <definedName name="SHARED_FORMULA_1037">#N/A</definedName>
    <definedName name="SHARED_FORMULA_1038">#N/A</definedName>
    <definedName name="SHARED_FORMULA_1039">#N/A</definedName>
    <definedName name="SHARED_FORMULA_104">#N/A</definedName>
    <definedName name="SHARED_FORMULA_1040">#N/A</definedName>
    <definedName name="SHARED_FORMULA_1041">#N/A</definedName>
    <definedName name="SHARED_FORMULA_1042">#N/A</definedName>
    <definedName name="SHARED_FORMULA_1043">#N/A</definedName>
    <definedName name="SHARED_FORMULA_1044">#N/A</definedName>
    <definedName name="SHARED_FORMULA_1045">#N/A</definedName>
    <definedName name="SHARED_FORMULA_1046">#N/A</definedName>
    <definedName name="SHARED_FORMULA_1047">#N/A</definedName>
    <definedName name="SHARED_FORMULA_1048">#N/A</definedName>
    <definedName name="SHARED_FORMULA_1049">#N/A</definedName>
    <definedName name="SHARED_FORMULA_105">#N/A</definedName>
    <definedName name="SHARED_FORMULA_1050">#N/A</definedName>
    <definedName name="SHARED_FORMULA_1051">#N/A</definedName>
    <definedName name="SHARED_FORMULA_1052">#N/A</definedName>
    <definedName name="SHARED_FORMULA_1053">#N/A</definedName>
    <definedName name="SHARED_FORMULA_1054">#N/A</definedName>
    <definedName name="SHARED_FORMULA_1055">#N/A</definedName>
    <definedName name="SHARED_FORMULA_1056">#N/A</definedName>
    <definedName name="SHARED_FORMULA_1057">#N/A</definedName>
    <definedName name="SHARED_FORMULA_1058">#N/A</definedName>
    <definedName name="SHARED_FORMULA_1059">#N/A</definedName>
    <definedName name="SHARED_FORMULA_106">#N/A</definedName>
    <definedName name="SHARED_FORMULA_1060">#N/A</definedName>
    <definedName name="SHARED_FORMULA_1061">#N/A</definedName>
    <definedName name="SHARED_FORMULA_1062">#N/A</definedName>
    <definedName name="SHARED_FORMULA_1063">#N/A</definedName>
    <definedName name="SHARED_FORMULA_1064">#N/A</definedName>
    <definedName name="SHARED_FORMULA_1065">#N/A</definedName>
    <definedName name="SHARED_FORMULA_1066">#N/A</definedName>
    <definedName name="SHARED_FORMULA_1067">#N/A</definedName>
    <definedName name="SHARED_FORMULA_1068">#N/A</definedName>
    <definedName name="SHARED_FORMULA_1069">#N/A</definedName>
    <definedName name="SHARED_FORMULA_107">#N/A</definedName>
    <definedName name="SHARED_FORMULA_1070">#N/A</definedName>
    <definedName name="SHARED_FORMULA_1071">#N/A</definedName>
    <definedName name="SHARED_FORMULA_1072">#N/A</definedName>
    <definedName name="SHARED_FORMULA_1073">#N/A</definedName>
    <definedName name="SHARED_FORMULA_1074">#N/A</definedName>
    <definedName name="SHARED_FORMULA_1075">#N/A</definedName>
    <definedName name="SHARED_FORMULA_1076">#N/A</definedName>
    <definedName name="SHARED_FORMULA_1077">#N/A</definedName>
    <definedName name="SHARED_FORMULA_1078">#N/A</definedName>
    <definedName name="SHARED_FORMULA_1079">#N/A</definedName>
    <definedName name="SHARED_FORMULA_108">#N/A</definedName>
    <definedName name="SHARED_FORMULA_1080">#N/A</definedName>
    <definedName name="SHARED_FORMULA_1081">#N/A</definedName>
    <definedName name="SHARED_FORMULA_1082">#N/A</definedName>
    <definedName name="SHARED_FORMULA_1083">#N/A</definedName>
    <definedName name="SHARED_FORMULA_1084">#N/A</definedName>
    <definedName name="SHARED_FORMULA_1085">#N/A</definedName>
    <definedName name="SHARED_FORMULA_1086">#N/A</definedName>
    <definedName name="SHARED_FORMULA_1087">#N/A</definedName>
    <definedName name="SHARED_FORMULA_1088">#N/A</definedName>
    <definedName name="SHARED_FORMULA_1089">#N/A</definedName>
    <definedName name="SHARED_FORMULA_109">#N/A</definedName>
    <definedName name="SHARED_FORMULA_1090">#N/A</definedName>
    <definedName name="SHARED_FORMULA_1091">#N/A</definedName>
    <definedName name="SHARED_FORMULA_1092">#N/A</definedName>
    <definedName name="SHARED_FORMULA_1093">#N/A</definedName>
    <definedName name="SHARED_FORMULA_1094">#N/A</definedName>
    <definedName name="SHARED_FORMULA_1095">#N/A</definedName>
    <definedName name="SHARED_FORMULA_1096">#N/A</definedName>
    <definedName name="SHARED_FORMULA_1097">#N/A</definedName>
    <definedName name="SHARED_FORMULA_1098">#N/A</definedName>
    <definedName name="SHARED_FORMULA_1099">#N/A</definedName>
    <definedName name="SHARED_FORMULA_11">#N/A</definedName>
    <definedName name="SHARED_FORMULA_110">#N/A</definedName>
    <definedName name="SHARED_FORMULA_1100">#N/A</definedName>
    <definedName name="SHARED_FORMULA_1101">#N/A</definedName>
    <definedName name="SHARED_FORMULA_1102">#N/A</definedName>
    <definedName name="SHARED_FORMULA_1103">#N/A</definedName>
    <definedName name="SHARED_FORMULA_1104">#N/A</definedName>
    <definedName name="SHARED_FORMULA_1105">#N/A</definedName>
    <definedName name="SHARED_FORMULA_1106">#N/A</definedName>
    <definedName name="SHARED_FORMULA_1107">#N/A</definedName>
    <definedName name="SHARED_FORMULA_1108">#N/A</definedName>
    <definedName name="SHARED_FORMULA_1109">#N/A</definedName>
    <definedName name="SHARED_FORMULA_111">#N/A</definedName>
    <definedName name="SHARED_FORMULA_1110">#N/A</definedName>
    <definedName name="SHARED_FORMULA_1111">#N/A</definedName>
    <definedName name="SHARED_FORMULA_1112">#N/A</definedName>
    <definedName name="SHARED_FORMULA_1113">#N/A</definedName>
    <definedName name="SHARED_FORMULA_1114">#N/A</definedName>
    <definedName name="SHARED_FORMULA_1115">#N/A</definedName>
    <definedName name="SHARED_FORMULA_1116">#N/A</definedName>
    <definedName name="SHARED_FORMULA_1117">#N/A</definedName>
    <definedName name="SHARED_FORMULA_1118">#N/A</definedName>
    <definedName name="SHARED_FORMULA_1119">#N/A</definedName>
    <definedName name="SHARED_FORMULA_112">#N/A</definedName>
    <definedName name="SHARED_FORMULA_1120">#N/A</definedName>
    <definedName name="SHARED_FORMULA_1121">#N/A</definedName>
    <definedName name="SHARED_FORMULA_1122">#N/A</definedName>
    <definedName name="SHARED_FORMULA_1123">#N/A</definedName>
    <definedName name="SHARED_FORMULA_1124">#N/A</definedName>
    <definedName name="SHARED_FORMULA_1125">#N/A</definedName>
    <definedName name="SHARED_FORMULA_1126">#N/A</definedName>
    <definedName name="SHARED_FORMULA_1127">#N/A</definedName>
    <definedName name="SHARED_FORMULA_1128">#N/A</definedName>
    <definedName name="SHARED_FORMULA_1129">#N/A</definedName>
    <definedName name="SHARED_FORMULA_113">#N/A</definedName>
    <definedName name="SHARED_FORMULA_1130">#N/A</definedName>
    <definedName name="SHARED_FORMULA_1131">#N/A</definedName>
    <definedName name="SHARED_FORMULA_1132">#N/A</definedName>
    <definedName name="SHARED_FORMULA_1133">#N/A</definedName>
    <definedName name="SHARED_FORMULA_1134">#N/A</definedName>
    <definedName name="SHARED_FORMULA_1135">#N/A</definedName>
    <definedName name="SHARED_FORMULA_1136">#N/A</definedName>
    <definedName name="SHARED_FORMULA_1137">#N/A</definedName>
    <definedName name="SHARED_FORMULA_1138">#N/A</definedName>
    <definedName name="SHARED_FORMULA_1139">#N/A</definedName>
    <definedName name="SHARED_FORMULA_114">#N/A</definedName>
    <definedName name="SHARED_FORMULA_1140">#N/A</definedName>
    <definedName name="SHARED_FORMULA_1141">#N/A</definedName>
    <definedName name="SHARED_FORMULA_1142">#N/A</definedName>
    <definedName name="SHARED_FORMULA_1143">#N/A</definedName>
    <definedName name="SHARED_FORMULA_1144">#N/A</definedName>
    <definedName name="SHARED_FORMULA_1145">#N/A</definedName>
    <definedName name="SHARED_FORMULA_1146">#N/A</definedName>
    <definedName name="SHARED_FORMULA_1147">#N/A</definedName>
    <definedName name="SHARED_FORMULA_1148">#N/A</definedName>
    <definedName name="SHARED_FORMULA_1149">#N/A</definedName>
    <definedName name="SHARED_FORMULA_115">#N/A</definedName>
    <definedName name="SHARED_FORMULA_1150">#N/A</definedName>
    <definedName name="SHARED_FORMULA_1151">#N/A</definedName>
    <definedName name="SHARED_FORMULA_1152">#N/A</definedName>
    <definedName name="SHARED_FORMULA_1153">#N/A</definedName>
    <definedName name="SHARED_FORMULA_1154">#N/A</definedName>
    <definedName name="SHARED_FORMULA_1155">#N/A</definedName>
    <definedName name="SHARED_FORMULA_1156">#N/A</definedName>
    <definedName name="SHARED_FORMULA_1157">#N/A</definedName>
    <definedName name="SHARED_FORMULA_1158">#N/A</definedName>
    <definedName name="SHARED_FORMULA_1159">#N/A</definedName>
    <definedName name="SHARED_FORMULA_116">#N/A</definedName>
    <definedName name="SHARED_FORMULA_1160">#N/A</definedName>
    <definedName name="SHARED_FORMULA_1161">#N/A</definedName>
    <definedName name="SHARED_FORMULA_1162">#N/A</definedName>
    <definedName name="SHARED_FORMULA_1163">#N/A</definedName>
    <definedName name="SHARED_FORMULA_1164">#N/A</definedName>
    <definedName name="SHARED_FORMULA_1165">#N/A</definedName>
    <definedName name="SHARED_FORMULA_1166">#N/A</definedName>
    <definedName name="SHARED_FORMULA_1167">#N/A</definedName>
    <definedName name="SHARED_FORMULA_1168">#N/A</definedName>
    <definedName name="SHARED_FORMULA_1169">#N/A</definedName>
    <definedName name="SHARED_FORMULA_117">#N/A</definedName>
    <definedName name="SHARED_FORMULA_1170">#N/A</definedName>
    <definedName name="SHARED_FORMULA_1171">#N/A</definedName>
    <definedName name="SHARED_FORMULA_1172">#N/A</definedName>
    <definedName name="SHARED_FORMULA_1173">#N/A</definedName>
    <definedName name="SHARED_FORMULA_1174">#N/A</definedName>
    <definedName name="SHARED_FORMULA_1175">#N/A</definedName>
    <definedName name="SHARED_FORMULA_1176">#N/A</definedName>
    <definedName name="SHARED_FORMULA_1177">#N/A</definedName>
    <definedName name="SHARED_FORMULA_1178">#N/A</definedName>
    <definedName name="SHARED_FORMULA_1179">#N/A</definedName>
    <definedName name="SHARED_FORMULA_118">#N/A</definedName>
    <definedName name="SHARED_FORMULA_1180">#N/A</definedName>
    <definedName name="SHARED_FORMULA_1181">#N/A</definedName>
    <definedName name="SHARED_FORMULA_1182">#N/A</definedName>
    <definedName name="SHARED_FORMULA_1183">#N/A</definedName>
    <definedName name="SHARED_FORMULA_1184">#N/A</definedName>
    <definedName name="SHARED_FORMULA_1185">#N/A</definedName>
    <definedName name="SHARED_FORMULA_1186">#N/A</definedName>
    <definedName name="SHARED_FORMULA_1187">#N/A</definedName>
    <definedName name="SHARED_FORMULA_1188">#N/A</definedName>
    <definedName name="SHARED_FORMULA_1189">#N/A</definedName>
    <definedName name="SHARED_FORMULA_119">#N/A</definedName>
    <definedName name="SHARED_FORMULA_1190">#N/A</definedName>
    <definedName name="SHARED_FORMULA_1191">#N/A</definedName>
    <definedName name="SHARED_FORMULA_1192">#N/A</definedName>
    <definedName name="SHARED_FORMULA_1193">#N/A</definedName>
    <definedName name="SHARED_FORMULA_1194">#N/A</definedName>
    <definedName name="SHARED_FORMULA_1195">#N/A</definedName>
    <definedName name="SHARED_FORMULA_1196">#N/A</definedName>
    <definedName name="SHARED_FORMULA_1197">#N/A</definedName>
    <definedName name="SHARED_FORMULA_1198">#N/A</definedName>
    <definedName name="SHARED_FORMULA_1199">#N/A</definedName>
    <definedName name="SHARED_FORMULA_12">#N/A</definedName>
    <definedName name="SHARED_FORMULA_120">#N/A</definedName>
    <definedName name="SHARED_FORMULA_1200">#N/A</definedName>
    <definedName name="SHARED_FORMULA_1201">#N/A</definedName>
    <definedName name="SHARED_FORMULA_1202">#N/A</definedName>
    <definedName name="SHARED_FORMULA_1203">#N/A</definedName>
    <definedName name="SHARED_FORMULA_1204">#N/A</definedName>
    <definedName name="SHARED_FORMULA_1205">#N/A</definedName>
    <definedName name="SHARED_FORMULA_1206">#N/A</definedName>
    <definedName name="SHARED_FORMULA_1207">#N/A</definedName>
    <definedName name="SHARED_FORMULA_1208">#N/A</definedName>
    <definedName name="SHARED_FORMULA_1209">#N/A</definedName>
    <definedName name="SHARED_FORMULA_121">#N/A</definedName>
    <definedName name="SHARED_FORMULA_1210">#N/A</definedName>
    <definedName name="SHARED_FORMULA_1211">#N/A</definedName>
    <definedName name="SHARED_FORMULA_1212">#N/A</definedName>
    <definedName name="SHARED_FORMULA_1213">#N/A</definedName>
    <definedName name="SHARED_FORMULA_1214">#N/A</definedName>
    <definedName name="SHARED_FORMULA_1215">#N/A</definedName>
    <definedName name="SHARED_FORMULA_1216">#N/A</definedName>
    <definedName name="SHARED_FORMULA_1217">#N/A</definedName>
    <definedName name="SHARED_FORMULA_1218">#N/A</definedName>
    <definedName name="SHARED_FORMULA_1219">#N/A</definedName>
    <definedName name="SHARED_FORMULA_122">#N/A</definedName>
    <definedName name="SHARED_FORMULA_1220">#N/A</definedName>
    <definedName name="SHARED_FORMULA_1221">#N/A</definedName>
    <definedName name="SHARED_FORMULA_1222">#N/A</definedName>
    <definedName name="SHARED_FORMULA_1223">#N/A</definedName>
    <definedName name="SHARED_FORMULA_1224">#N/A</definedName>
    <definedName name="SHARED_FORMULA_1225">#N/A</definedName>
    <definedName name="SHARED_FORMULA_1226">#N/A</definedName>
    <definedName name="SHARED_FORMULA_1227">#N/A</definedName>
    <definedName name="SHARED_FORMULA_1228">#N/A</definedName>
    <definedName name="SHARED_FORMULA_1229">#N/A</definedName>
    <definedName name="SHARED_FORMULA_123">#N/A</definedName>
    <definedName name="SHARED_FORMULA_1230">#N/A</definedName>
    <definedName name="SHARED_FORMULA_1231">#N/A</definedName>
    <definedName name="SHARED_FORMULA_1232">#N/A</definedName>
    <definedName name="SHARED_FORMULA_1233">#N/A</definedName>
    <definedName name="SHARED_FORMULA_1234">#N/A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490">#N/A</definedName>
    <definedName name="SHARED_FORMULA_491">#N/A</definedName>
    <definedName name="SHARED_FORMULA_492">#N/A</definedName>
    <definedName name="SHARED_FORMULA_493">#N/A</definedName>
    <definedName name="SHARED_FORMULA_494">#N/A</definedName>
    <definedName name="SHARED_FORMULA_495">#N/A</definedName>
    <definedName name="SHARED_FORMULA_496">#N/A</definedName>
    <definedName name="SHARED_FORMULA_497">#N/A</definedName>
    <definedName name="SHARED_FORMULA_498">#N/A</definedName>
    <definedName name="SHARED_FORMULA_499">#N/A</definedName>
    <definedName name="SHARED_FORMULA_5">#N/A</definedName>
    <definedName name="SHARED_FORMULA_50">#N/A</definedName>
    <definedName name="SHARED_FORMULA_500">#N/A</definedName>
    <definedName name="SHARED_FORMULA_501">#N/A</definedName>
    <definedName name="SHARED_FORMULA_502">#N/A</definedName>
    <definedName name="SHARED_FORMULA_503">#N/A</definedName>
    <definedName name="SHARED_FORMULA_504">#N/A</definedName>
    <definedName name="SHARED_FORMULA_505">#N/A</definedName>
    <definedName name="SHARED_FORMULA_506">#N/A</definedName>
    <definedName name="SHARED_FORMULA_507">#N/A</definedName>
    <definedName name="SHARED_FORMULA_508">#N/A</definedName>
    <definedName name="SHARED_FORMULA_509">#N/A</definedName>
    <definedName name="SHARED_FORMULA_51">#N/A</definedName>
    <definedName name="SHARED_FORMULA_510">#N/A</definedName>
    <definedName name="SHARED_FORMULA_511">#N/A</definedName>
    <definedName name="SHARED_FORMULA_512">#N/A</definedName>
    <definedName name="SHARED_FORMULA_513">#N/A</definedName>
    <definedName name="SHARED_FORMULA_514">#N/A</definedName>
    <definedName name="SHARED_FORMULA_515">#N/A</definedName>
    <definedName name="SHARED_FORMULA_516">#N/A</definedName>
    <definedName name="SHARED_FORMULA_517">#N/A</definedName>
    <definedName name="SHARED_FORMULA_518">#N/A</definedName>
    <definedName name="SHARED_FORMULA_519">#N/A</definedName>
    <definedName name="SHARED_FORMULA_52">#N/A</definedName>
    <definedName name="SHARED_FORMULA_520">#N/A</definedName>
    <definedName name="SHARED_FORMULA_521">#N/A</definedName>
    <definedName name="SHARED_FORMULA_522">#N/A</definedName>
    <definedName name="SHARED_FORMULA_523">#N/A</definedName>
    <definedName name="SHARED_FORMULA_524">#N/A</definedName>
    <definedName name="SHARED_FORMULA_525">#N/A</definedName>
    <definedName name="SHARED_FORMULA_526">#N/A</definedName>
    <definedName name="SHARED_FORMULA_527">#N/A</definedName>
    <definedName name="SHARED_FORMULA_528">#N/A</definedName>
    <definedName name="SHARED_FORMULA_529">#N/A</definedName>
    <definedName name="SHARED_FORMULA_53">#N/A</definedName>
    <definedName name="SHARED_FORMULA_530">#N/A</definedName>
    <definedName name="SHARED_FORMULA_531">#N/A</definedName>
    <definedName name="SHARED_FORMULA_532">#N/A</definedName>
    <definedName name="SHARED_FORMULA_533">#N/A</definedName>
    <definedName name="SHARED_FORMULA_534">#N/A</definedName>
    <definedName name="SHARED_FORMULA_535">#N/A</definedName>
    <definedName name="SHARED_FORMULA_536">#N/A</definedName>
    <definedName name="SHARED_FORMULA_537">#N/A</definedName>
    <definedName name="SHARED_FORMULA_538">#N/A</definedName>
    <definedName name="SHARED_FORMULA_539">#N/A</definedName>
    <definedName name="SHARED_FORMULA_54">#N/A</definedName>
    <definedName name="SHARED_FORMULA_540">#N/A</definedName>
    <definedName name="SHARED_FORMULA_541">#N/A</definedName>
    <definedName name="SHARED_FORMULA_542">#N/A</definedName>
    <definedName name="SHARED_FORMULA_543">#N/A</definedName>
    <definedName name="SHARED_FORMULA_544">#N/A</definedName>
    <definedName name="SHARED_FORMULA_545">#N/A</definedName>
    <definedName name="SHARED_FORMULA_546">#N/A</definedName>
    <definedName name="SHARED_FORMULA_547">#N/A</definedName>
    <definedName name="SHARED_FORMULA_548">#N/A</definedName>
    <definedName name="SHARED_FORMULA_549">#N/A</definedName>
    <definedName name="SHARED_FORMULA_55">#N/A</definedName>
    <definedName name="SHARED_FORMULA_550">#N/A</definedName>
    <definedName name="SHARED_FORMULA_551">#N/A</definedName>
    <definedName name="SHARED_FORMULA_552">#N/A</definedName>
    <definedName name="SHARED_FORMULA_553">#N/A</definedName>
    <definedName name="SHARED_FORMULA_554">#N/A</definedName>
    <definedName name="SHARED_FORMULA_555">#N/A</definedName>
    <definedName name="SHARED_FORMULA_556">#N/A</definedName>
    <definedName name="SHARED_FORMULA_557">#N/A</definedName>
    <definedName name="SHARED_FORMULA_558">#N/A</definedName>
    <definedName name="SHARED_FORMULA_559">#N/A</definedName>
    <definedName name="SHARED_FORMULA_56">#N/A</definedName>
    <definedName name="SHARED_FORMULA_560">#N/A</definedName>
    <definedName name="SHARED_FORMULA_561">#N/A</definedName>
    <definedName name="SHARED_FORMULA_562">#N/A</definedName>
    <definedName name="SHARED_FORMULA_563">#N/A</definedName>
    <definedName name="SHARED_FORMULA_564">#N/A</definedName>
    <definedName name="SHARED_FORMULA_565">#N/A</definedName>
    <definedName name="SHARED_FORMULA_566">#N/A</definedName>
    <definedName name="SHARED_FORMULA_567">#N/A</definedName>
    <definedName name="SHARED_FORMULA_568">#N/A</definedName>
    <definedName name="SHARED_FORMULA_569">#N/A</definedName>
    <definedName name="SHARED_FORMULA_57">#N/A</definedName>
    <definedName name="SHARED_FORMULA_570">#N/A</definedName>
    <definedName name="SHARED_FORMULA_571">#N/A</definedName>
    <definedName name="SHARED_FORMULA_572">#N/A</definedName>
    <definedName name="SHARED_FORMULA_573">#N/A</definedName>
    <definedName name="SHARED_FORMULA_574">#N/A</definedName>
    <definedName name="SHARED_FORMULA_575">#N/A</definedName>
    <definedName name="SHARED_FORMULA_576">#N/A</definedName>
    <definedName name="SHARED_FORMULA_577">#N/A</definedName>
    <definedName name="SHARED_FORMULA_578">#N/A</definedName>
    <definedName name="SHARED_FORMULA_579">#N/A</definedName>
    <definedName name="SHARED_FORMULA_58">#N/A</definedName>
    <definedName name="SHARED_FORMULA_580">#N/A</definedName>
    <definedName name="SHARED_FORMULA_581">#N/A</definedName>
    <definedName name="SHARED_FORMULA_582">#N/A</definedName>
    <definedName name="SHARED_FORMULA_583">#N/A</definedName>
    <definedName name="SHARED_FORMULA_584">#N/A</definedName>
    <definedName name="SHARED_FORMULA_585">#N/A</definedName>
    <definedName name="SHARED_FORMULA_586">#N/A</definedName>
    <definedName name="SHARED_FORMULA_587">#N/A</definedName>
    <definedName name="SHARED_FORMULA_588">#N/A</definedName>
    <definedName name="SHARED_FORMULA_589">#N/A</definedName>
    <definedName name="SHARED_FORMULA_59">#N/A</definedName>
    <definedName name="SHARED_FORMULA_590">#N/A</definedName>
    <definedName name="SHARED_FORMULA_591">#N/A</definedName>
    <definedName name="SHARED_FORMULA_592">#N/A</definedName>
    <definedName name="SHARED_FORMULA_593">#N/A</definedName>
    <definedName name="SHARED_FORMULA_594">#N/A</definedName>
    <definedName name="SHARED_FORMULA_595">#N/A</definedName>
    <definedName name="SHARED_FORMULA_596">#N/A</definedName>
    <definedName name="SHARED_FORMULA_597">#N/A</definedName>
    <definedName name="SHARED_FORMULA_598">#N/A</definedName>
    <definedName name="SHARED_FORMULA_599">#N/A</definedName>
    <definedName name="SHARED_FORMULA_6">#N/A</definedName>
    <definedName name="SHARED_FORMULA_60">#N/A</definedName>
    <definedName name="SHARED_FORMULA_600">#N/A</definedName>
    <definedName name="SHARED_FORMULA_601">#N/A</definedName>
    <definedName name="SHARED_FORMULA_602">#N/A</definedName>
    <definedName name="SHARED_FORMULA_603">#N/A</definedName>
    <definedName name="SHARED_FORMULA_604">#N/A</definedName>
    <definedName name="SHARED_FORMULA_605">#N/A</definedName>
    <definedName name="SHARED_FORMULA_606">#N/A</definedName>
    <definedName name="SHARED_FORMULA_607">#N/A</definedName>
    <definedName name="SHARED_FORMULA_608">#N/A</definedName>
    <definedName name="SHARED_FORMULA_609">#N/A</definedName>
    <definedName name="SHARED_FORMULA_61">#N/A</definedName>
    <definedName name="SHARED_FORMULA_610">#N/A</definedName>
    <definedName name="SHARED_FORMULA_611">#N/A</definedName>
    <definedName name="SHARED_FORMULA_612">#N/A</definedName>
    <definedName name="SHARED_FORMULA_613">#N/A</definedName>
    <definedName name="SHARED_FORMULA_614">#N/A</definedName>
    <definedName name="SHARED_FORMULA_615">#N/A</definedName>
    <definedName name="SHARED_FORMULA_616">#N/A</definedName>
    <definedName name="SHARED_FORMULA_617">#N/A</definedName>
    <definedName name="SHARED_FORMULA_618">#N/A</definedName>
    <definedName name="SHARED_FORMULA_619">#N/A</definedName>
    <definedName name="SHARED_FORMULA_62">#N/A</definedName>
    <definedName name="SHARED_FORMULA_620">#N/A</definedName>
    <definedName name="SHARED_FORMULA_621">#N/A</definedName>
    <definedName name="SHARED_FORMULA_622">#N/A</definedName>
    <definedName name="SHARED_FORMULA_623">#N/A</definedName>
    <definedName name="SHARED_FORMULA_624">#N/A</definedName>
    <definedName name="SHARED_FORMULA_625">#N/A</definedName>
    <definedName name="SHARED_FORMULA_626">#N/A</definedName>
    <definedName name="SHARED_FORMULA_627">#N/A</definedName>
    <definedName name="SHARED_FORMULA_628">#N/A</definedName>
    <definedName name="SHARED_FORMULA_629">#N/A</definedName>
    <definedName name="SHARED_FORMULA_63">#N/A</definedName>
    <definedName name="SHARED_FORMULA_630">#N/A</definedName>
    <definedName name="SHARED_FORMULA_631">#N/A</definedName>
    <definedName name="SHARED_FORMULA_632">#N/A</definedName>
    <definedName name="SHARED_FORMULA_633">#N/A</definedName>
    <definedName name="SHARED_FORMULA_634">#N/A</definedName>
    <definedName name="SHARED_FORMULA_635">#N/A</definedName>
    <definedName name="SHARED_FORMULA_636">#N/A</definedName>
    <definedName name="SHARED_FORMULA_637">#N/A</definedName>
    <definedName name="SHARED_FORMULA_638">#N/A</definedName>
    <definedName name="SHARED_FORMULA_639">#N/A</definedName>
    <definedName name="SHARED_FORMULA_64">#N/A</definedName>
    <definedName name="SHARED_FORMULA_640">#N/A</definedName>
    <definedName name="SHARED_FORMULA_641">#N/A</definedName>
    <definedName name="SHARED_FORMULA_642">#N/A</definedName>
    <definedName name="SHARED_FORMULA_643">#N/A</definedName>
    <definedName name="SHARED_FORMULA_644">#N/A</definedName>
    <definedName name="SHARED_FORMULA_645">#N/A</definedName>
    <definedName name="SHARED_FORMULA_646">#N/A</definedName>
    <definedName name="SHARED_FORMULA_647">#N/A</definedName>
    <definedName name="SHARED_FORMULA_648">#N/A</definedName>
    <definedName name="SHARED_FORMULA_649">#N/A</definedName>
    <definedName name="SHARED_FORMULA_65">#N/A</definedName>
    <definedName name="SHARED_FORMULA_650">#N/A</definedName>
    <definedName name="SHARED_FORMULA_651">#N/A</definedName>
    <definedName name="SHARED_FORMULA_652">#N/A</definedName>
    <definedName name="SHARED_FORMULA_653">#N/A</definedName>
    <definedName name="SHARED_FORMULA_654">#N/A</definedName>
    <definedName name="SHARED_FORMULA_655">#N/A</definedName>
    <definedName name="SHARED_FORMULA_656">#N/A</definedName>
    <definedName name="SHARED_FORMULA_657">#N/A</definedName>
    <definedName name="SHARED_FORMULA_658">#N/A</definedName>
    <definedName name="SHARED_FORMULA_659">#N/A</definedName>
    <definedName name="SHARED_FORMULA_66">#N/A</definedName>
    <definedName name="SHARED_FORMULA_660">#N/A</definedName>
    <definedName name="SHARED_FORMULA_661">#N/A</definedName>
    <definedName name="SHARED_FORMULA_662">#N/A</definedName>
    <definedName name="SHARED_FORMULA_663">#N/A</definedName>
    <definedName name="SHARED_FORMULA_664">#N/A</definedName>
    <definedName name="SHARED_FORMULA_665">#N/A</definedName>
    <definedName name="SHARED_FORMULA_666">#N/A</definedName>
    <definedName name="SHARED_FORMULA_667">#N/A</definedName>
    <definedName name="SHARED_FORMULA_668">#N/A</definedName>
    <definedName name="SHARED_FORMULA_669">#N/A</definedName>
    <definedName name="SHARED_FORMULA_67">#N/A</definedName>
    <definedName name="SHARED_FORMULA_670">#N/A</definedName>
    <definedName name="SHARED_FORMULA_671">#N/A</definedName>
    <definedName name="SHARED_FORMULA_672">#N/A</definedName>
    <definedName name="SHARED_FORMULA_673">#N/A</definedName>
    <definedName name="SHARED_FORMULA_674">#N/A</definedName>
    <definedName name="SHARED_FORMULA_675">#N/A</definedName>
    <definedName name="SHARED_FORMULA_676">#N/A</definedName>
    <definedName name="SHARED_FORMULA_677">#N/A</definedName>
    <definedName name="SHARED_FORMULA_678">#N/A</definedName>
    <definedName name="SHARED_FORMULA_679">#N/A</definedName>
    <definedName name="SHARED_FORMULA_68">#N/A</definedName>
    <definedName name="SHARED_FORMULA_680">#N/A</definedName>
    <definedName name="SHARED_FORMULA_681">#N/A</definedName>
    <definedName name="SHARED_FORMULA_682">#N/A</definedName>
    <definedName name="SHARED_FORMULA_683">#N/A</definedName>
    <definedName name="SHARED_FORMULA_684">#N/A</definedName>
    <definedName name="SHARED_FORMULA_685">#N/A</definedName>
    <definedName name="SHARED_FORMULA_686">#N/A</definedName>
    <definedName name="SHARED_FORMULA_687">#N/A</definedName>
    <definedName name="SHARED_FORMULA_688">#N/A</definedName>
    <definedName name="SHARED_FORMULA_689">#N/A</definedName>
    <definedName name="SHARED_FORMULA_69">#N/A</definedName>
    <definedName name="SHARED_FORMULA_690">#N/A</definedName>
    <definedName name="SHARED_FORMULA_691">#N/A</definedName>
    <definedName name="SHARED_FORMULA_692">#N/A</definedName>
    <definedName name="SHARED_FORMULA_693">#N/A</definedName>
    <definedName name="SHARED_FORMULA_694">#N/A</definedName>
    <definedName name="SHARED_FORMULA_695">#N/A</definedName>
    <definedName name="SHARED_FORMULA_696">#N/A</definedName>
    <definedName name="SHARED_FORMULA_697">#N/A</definedName>
    <definedName name="SHARED_FORMULA_698">#N/A</definedName>
    <definedName name="SHARED_FORMULA_699">#N/A</definedName>
    <definedName name="SHARED_FORMULA_7">#N/A</definedName>
    <definedName name="SHARED_FORMULA_70">#N/A</definedName>
    <definedName name="SHARED_FORMULA_700">#N/A</definedName>
    <definedName name="SHARED_FORMULA_701">#N/A</definedName>
    <definedName name="SHARED_FORMULA_702">#N/A</definedName>
    <definedName name="SHARED_FORMULA_703">#N/A</definedName>
    <definedName name="SHARED_FORMULA_704">#N/A</definedName>
    <definedName name="SHARED_FORMULA_705">#N/A</definedName>
    <definedName name="SHARED_FORMULA_706">#N/A</definedName>
    <definedName name="SHARED_FORMULA_707">#N/A</definedName>
    <definedName name="SHARED_FORMULA_708">#N/A</definedName>
    <definedName name="SHARED_FORMULA_709">#N/A</definedName>
    <definedName name="SHARED_FORMULA_71">#N/A</definedName>
    <definedName name="SHARED_FORMULA_710">#N/A</definedName>
    <definedName name="SHARED_FORMULA_711">#N/A</definedName>
    <definedName name="SHARED_FORMULA_712">#N/A</definedName>
    <definedName name="SHARED_FORMULA_713">#N/A</definedName>
    <definedName name="SHARED_FORMULA_714">#N/A</definedName>
    <definedName name="SHARED_FORMULA_715">#N/A</definedName>
    <definedName name="SHARED_FORMULA_716">#N/A</definedName>
    <definedName name="SHARED_FORMULA_717">#N/A</definedName>
    <definedName name="SHARED_FORMULA_718">#N/A</definedName>
    <definedName name="SHARED_FORMULA_719">#N/A</definedName>
    <definedName name="SHARED_FORMULA_72">#N/A</definedName>
    <definedName name="SHARED_FORMULA_720">#N/A</definedName>
    <definedName name="SHARED_FORMULA_721">#N/A</definedName>
    <definedName name="SHARED_FORMULA_722">#N/A</definedName>
    <definedName name="SHARED_FORMULA_723">#N/A</definedName>
    <definedName name="SHARED_FORMULA_724">#N/A</definedName>
    <definedName name="SHARED_FORMULA_725">#N/A</definedName>
    <definedName name="SHARED_FORMULA_726">#N/A</definedName>
    <definedName name="SHARED_FORMULA_727">#N/A</definedName>
    <definedName name="SHARED_FORMULA_728">#N/A</definedName>
    <definedName name="SHARED_FORMULA_729">#N/A</definedName>
    <definedName name="SHARED_FORMULA_73">#N/A</definedName>
    <definedName name="SHARED_FORMULA_730">#N/A</definedName>
    <definedName name="SHARED_FORMULA_731">#N/A</definedName>
    <definedName name="SHARED_FORMULA_732">#N/A</definedName>
    <definedName name="SHARED_FORMULA_733">#N/A</definedName>
    <definedName name="SHARED_FORMULA_734">#N/A</definedName>
    <definedName name="SHARED_FORMULA_735">#N/A</definedName>
    <definedName name="SHARED_FORMULA_736">#N/A</definedName>
    <definedName name="SHARED_FORMULA_737">#N/A</definedName>
    <definedName name="SHARED_FORMULA_738">#N/A</definedName>
    <definedName name="SHARED_FORMULA_739">#N/A</definedName>
    <definedName name="SHARED_FORMULA_74">#N/A</definedName>
    <definedName name="SHARED_FORMULA_740">#N/A</definedName>
    <definedName name="SHARED_FORMULA_741">#N/A</definedName>
    <definedName name="SHARED_FORMULA_742">#N/A</definedName>
    <definedName name="SHARED_FORMULA_743">#N/A</definedName>
    <definedName name="SHARED_FORMULA_744">#N/A</definedName>
    <definedName name="SHARED_FORMULA_745">#N/A</definedName>
    <definedName name="SHARED_FORMULA_746">#N/A</definedName>
    <definedName name="SHARED_FORMULA_747">#N/A</definedName>
    <definedName name="SHARED_FORMULA_748">#N/A</definedName>
    <definedName name="SHARED_FORMULA_749">#N/A</definedName>
    <definedName name="SHARED_FORMULA_75">#N/A</definedName>
    <definedName name="SHARED_FORMULA_750">#N/A</definedName>
    <definedName name="SHARED_FORMULA_751">#N/A</definedName>
    <definedName name="SHARED_FORMULA_752">#N/A</definedName>
    <definedName name="SHARED_FORMULA_753">#N/A</definedName>
    <definedName name="SHARED_FORMULA_754">#N/A</definedName>
    <definedName name="SHARED_FORMULA_755">#N/A</definedName>
    <definedName name="SHARED_FORMULA_756">#N/A</definedName>
    <definedName name="SHARED_FORMULA_757">#N/A</definedName>
    <definedName name="SHARED_FORMULA_758">#N/A</definedName>
    <definedName name="SHARED_FORMULA_759">#N/A</definedName>
    <definedName name="SHARED_FORMULA_76">#N/A</definedName>
    <definedName name="SHARED_FORMULA_760">#N/A</definedName>
    <definedName name="SHARED_FORMULA_761">#N/A</definedName>
    <definedName name="SHARED_FORMULA_762">#N/A</definedName>
    <definedName name="SHARED_FORMULA_763">#N/A</definedName>
    <definedName name="SHARED_FORMULA_764">#N/A</definedName>
    <definedName name="SHARED_FORMULA_765">#N/A</definedName>
    <definedName name="SHARED_FORMULA_766">#N/A</definedName>
    <definedName name="SHARED_FORMULA_767">#N/A</definedName>
    <definedName name="SHARED_FORMULA_768">#N/A</definedName>
    <definedName name="SHARED_FORMULA_769">#N/A</definedName>
    <definedName name="SHARED_FORMULA_77">#N/A</definedName>
    <definedName name="SHARED_FORMULA_770">#N/A</definedName>
    <definedName name="SHARED_FORMULA_771">#N/A</definedName>
    <definedName name="SHARED_FORMULA_772">#N/A</definedName>
    <definedName name="SHARED_FORMULA_773">#N/A</definedName>
    <definedName name="SHARED_FORMULA_774">#N/A</definedName>
    <definedName name="SHARED_FORMULA_775">#N/A</definedName>
    <definedName name="SHARED_FORMULA_776">#N/A</definedName>
    <definedName name="SHARED_FORMULA_777">#N/A</definedName>
    <definedName name="SHARED_FORMULA_778">#N/A</definedName>
    <definedName name="SHARED_FORMULA_779">#N/A</definedName>
    <definedName name="SHARED_FORMULA_78">#N/A</definedName>
    <definedName name="SHARED_FORMULA_780">#N/A</definedName>
    <definedName name="SHARED_FORMULA_781">#N/A</definedName>
    <definedName name="SHARED_FORMULA_782">#N/A</definedName>
    <definedName name="SHARED_FORMULA_783">#N/A</definedName>
    <definedName name="SHARED_FORMULA_784">#N/A</definedName>
    <definedName name="SHARED_FORMULA_785">#N/A</definedName>
    <definedName name="SHARED_FORMULA_786">#N/A</definedName>
    <definedName name="SHARED_FORMULA_787">#N/A</definedName>
    <definedName name="SHARED_FORMULA_788">#N/A</definedName>
    <definedName name="SHARED_FORMULA_789">#N/A</definedName>
    <definedName name="SHARED_FORMULA_79">#N/A</definedName>
    <definedName name="SHARED_FORMULA_790">#N/A</definedName>
    <definedName name="SHARED_FORMULA_791">#N/A</definedName>
    <definedName name="SHARED_FORMULA_792">#N/A</definedName>
    <definedName name="SHARED_FORMULA_793">#N/A</definedName>
    <definedName name="SHARED_FORMULA_794">#N/A</definedName>
    <definedName name="SHARED_FORMULA_795">#N/A</definedName>
    <definedName name="SHARED_FORMULA_796">#N/A</definedName>
    <definedName name="SHARED_FORMULA_797">#N/A</definedName>
    <definedName name="SHARED_FORMULA_798">#N/A</definedName>
    <definedName name="SHARED_FORMULA_799">#N/A</definedName>
    <definedName name="SHARED_FORMULA_8">#N/A</definedName>
    <definedName name="SHARED_FORMULA_80">#N/A</definedName>
    <definedName name="SHARED_FORMULA_800">#N/A</definedName>
    <definedName name="SHARED_FORMULA_801">#N/A</definedName>
    <definedName name="SHARED_FORMULA_802">#N/A</definedName>
    <definedName name="SHARED_FORMULA_803">#N/A</definedName>
    <definedName name="SHARED_FORMULA_804">#N/A</definedName>
    <definedName name="SHARED_FORMULA_805">#N/A</definedName>
    <definedName name="SHARED_FORMULA_806">#N/A</definedName>
    <definedName name="SHARED_FORMULA_807">#N/A</definedName>
    <definedName name="SHARED_FORMULA_808">#N/A</definedName>
    <definedName name="SHARED_FORMULA_809">#N/A</definedName>
    <definedName name="SHARED_FORMULA_81">#N/A</definedName>
    <definedName name="SHARED_FORMULA_810">#N/A</definedName>
    <definedName name="SHARED_FORMULA_811">#N/A</definedName>
    <definedName name="SHARED_FORMULA_812">#N/A</definedName>
    <definedName name="SHARED_FORMULA_813">#N/A</definedName>
    <definedName name="SHARED_FORMULA_814">#N/A</definedName>
    <definedName name="SHARED_FORMULA_815">#N/A</definedName>
    <definedName name="SHARED_FORMULA_816">#N/A</definedName>
    <definedName name="SHARED_FORMULA_817">#N/A</definedName>
    <definedName name="SHARED_FORMULA_818">#N/A</definedName>
    <definedName name="SHARED_FORMULA_819">#N/A</definedName>
    <definedName name="SHARED_FORMULA_82">#N/A</definedName>
    <definedName name="SHARED_FORMULA_820">#N/A</definedName>
    <definedName name="SHARED_FORMULA_821">#N/A</definedName>
    <definedName name="SHARED_FORMULA_822">#N/A</definedName>
    <definedName name="SHARED_FORMULA_823">#N/A</definedName>
    <definedName name="SHARED_FORMULA_824">#N/A</definedName>
    <definedName name="SHARED_FORMULA_825">#N/A</definedName>
    <definedName name="SHARED_FORMULA_826">#N/A</definedName>
    <definedName name="SHARED_FORMULA_827">#N/A</definedName>
    <definedName name="SHARED_FORMULA_828">#N/A</definedName>
    <definedName name="SHARED_FORMULA_829">#N/A</definedName>
    <definedName name="SHARED_FORMULA_83">#N/A</definedName>
    <definedName name="SHARED_FORMULA_830">#N/A</definedName>
    <definedName name="SHARED_FORMULA_831">#N/A</definedName>
    <definedName name="SHARED_FORMULA_832">#N/A</definedName>
    <definedName name="SHARED_FORMULA_833">#N/A</definedName>
    <definedName name="SHARED_FORMULA_834">#N/A</definedName>
    <definedName name="SHARED_FORMULA_835">#N/A</definedName>
    <definedName name="SHARED_FORMULA_836">#N/A</definedName>
    <definedName name="SHARED_FORMULA_837">#N/A</definedName>
    <definedName name="SHARED_FORMULA_838">#N/A</definedName>
    <definedName name="SHARED_FORMULA_839">#N/A</definedName>
    <definedName name="SHARED_FORMULA_84">#N/A</definedName>
    <definedName name="SHARED_FORMULA_840">#N/A</definedName>
    <definedName name="SHARED_FORMULA_841">#N/A</definedName>
    <definedName name="SHARED_FORMULA_842">#N/A</definedName>
    <definedName name="SHARED_FORMULA_843">#N/A</definedName>
    <definedName name="SHARED_FORMULA_844">#N/A</definedName>
    <definedName name="SHARED_FORMULA_845">#N/A</definedName>
    <definedName name="SHARED_FORMULA_846">#N/A</definedName>
    <definedName name="SHARED_FORMULA_847">#N/A</definedName>
    <definedName name="SHARED_FORMULA_848">#N/A</definedName>
    <definedName name="SHARED_FORMULA_849">#N/A</definedName>
    <definedName name="SHARED_FORMULA_85">#N/A</definedName>
    <definedName name="SHARED_FORMULA_850">#N/A</definedName>
    <definedName name="SHARED_FORMULA_851">#N/A</definedName>
    <definedName name="SHARED_FORMULA_852">#N/A</definedName>
    <definedName name="SHARED_FORMULA_853">#N/A</definedName>
    <definedName name="SHARED_FORMULA_854">#N/A</definedName>
    <definedName name="SHARED_FORMULA_855">#N/A</definedName>
    <definedName name="SHARED_FORMULA_856">#N/A</definedName>
    <definedName name="SHARED_FORMULA_857">#N/A</definedName>
    <definedName name="SHARED_FORMULA_858">#N/A</definedName>
    <definedName name="SHARED_FORMULA_859">#N/A</definedName>
    <definedName name="SHARED_FORMULA_86">#N/A</definedName>
    <definedName name="SHARED_FORMULA_860">#N/A</definedName>
    <definedName name="SHARED_FORMULA_861">#N/A</definedName>
    <definedName name="SHARED_FORMULA_862">#N/A</definedName>
    <definedName name="SHARED_FORMULA_863">#N/A</definedName>
    <definedName name="SHARED_FORMULA_864">#N/A</definedName>
    <definedName name="SHARED_FORMULA_865">#N/A</definedName>
    <definedName name="SHARED_FORMULA_866">#N/A</definedName>
    <definedName name="SHARED_FORMULA_867">#N/A</definedName>
    <definedName name="SHARED_FORMULA_868">#N/A</definedName>
    <definedName name="SHARED_FORMULA_869">#N/A</definedName>
    <definedName name="SHARED_FORMULA_87">#N/A</definedName>
    <definedName name="SHARED_FORMULA_870">#N/A</definedName>
    <definedName name="SHARED_FORMULA_871">#N/A</definedName>
    <definedName name="SHARED_FORMULA_872">#N/A</definedName>
    <definedName name="SHARED_FORMULA_873">#N/A</definedName>
    <definedName name="SHARED_FORMULA_874">#N/A</definedName>
    <definedName name="SHARED_FORMULA_875">#N/A</definedName>
    <definedName name="SHARED_FORMULA_876">#N/A</definedName>
    <definedName name="SHARED_FORMULA_877">#N/A</definedName>
    <definedName name="SHARED_FORMULA_878">#N/A</definedName>
    <definedName name="SHARED_FORMULA_879">#N/A</definedName>
    <definedName name="SHARED_FORMULA_88">#N/A</definedName>
    <definedName name="SHARED_FORMULA_880">#N/A</definedName>
    <definedName name="SHARED_FORMULA_881">#N/A</definedName>
    <definedName name="SHARED_FORMULA_882">#N/A</definedName>
    <definedName name="SHARED_FORMULA_883">#N/A</definedName>
    <definedName name="SHARED_FORMULA_884">#N/A</definedName>
    <definedName name="SHARED_FORMULA_885">#N/A</definedName>
    <definedName name="SHARED_FORMULA_886">#N/A</definedName>
    <definedName name="SHARED_FORMULA_887">#N/A</definedName>
    <definedName name="SHARED_FORMULA_888">#N/A</definedName>
    <definedName name="SHARED_FORMULA_889">#N/A</definedName>
    <definedName name="SHARED_FORMULA_89">#N/A</definedName>
    <definedName name="SHARED_FORMULA_890">#N/A</definedName>
    <definedName name="SHARED_FORMULA_891">#N/A</definedName>
    <definedName name="SHARED_FORMULA_892">#N/A</definedName>
    <definedName name="SHARED_FORMULA_893">#N/A</definedName>
    <definedName name="SHARED_FORMULA_894">#N/A</definedName>
    <definedName name="SHARED_FORMULA_895">#N/A</definedName>
    <definedName name="SHARED_FORMULA_896">#N/A</definedName>
    <definedName name="SHARED_FORMULA_897">#N/A</definedName>
    <definedName name="SHARED_FORMULA_898">#N/A</definedName>
    <definedName name="SHARED_FORMULA_899">#N/A</definedName>
    <definedName name="SHARED_FORMULA_9">#N/A</definedName>
    <definedName name="SHARED_FORMULA_90">#N/A</definedName>
    <definedName name="SHARED_FORMULA_900">#N/A</definedName>
    <definedName name="SHARED_FORMULA_901">#N/A</definedName>
    <definedName name="SHARED_FORMULA_902">#N/A</definedName>
    <definedName name="SHARED_FORMULA_903">#N/A</definedName>
    <definedName name="SHARED_FORMULA_904">#N/A</definedName>
    <definedName name="SHARED_FORMULA_905">#N/A</definedName>
    <definedName name="SHARED_FORMULA_906">#N/A</definedName>
    <definedName name="SHARED_FORMULA_907">#N/A</definedName>
    <definedName name="SHARED_FORMULA_908">#N/A</definedName>
    <definedName name="SHARED_FORMULA_909">#N/A</definedName>
    <definedName name="SHARED_FORMULA_91">#N/A</definedName>
    <definedName name="SHARED_FORMULA_910">#N/A</definedName>
    <definedName name="SHARED_FORMULA_911">#N/A</definedName>
    <definedName name="SHARED_FORMULA_912">#N/A</definedName>
    <definedName name="SHARED_FORMULA_913">#N/A</definedName>
    <definedName name="SHARED_FORMULA_914">#N/A</definedName>
    <definedName name="SHARED_FORMULA_915">#N/A</definedName>
    <definedName name="SHARED_FORMULA_916">#N/A</definedName>
    <definedName name="SHARED_FORMULA_917">#N/A</definedName>
    <definedName name="SHARED_FORMULA_918">#N/A</definedName>
    <definedName name="SHARED_FORMULA_919">#N/A</definedName>
    <definedName name="SHARED_FORMULA_92">#N/A</definedName>
    <definedName name="SHARED_FORMULA_920">#N/A</definedName>
    <definedName name="SHARED_FORMULA_921">#N/A</definedName>
    <definedName name="SHARED_FORMULA_922">#N/A</definedName>
    <definedName name="SHARED_FORMULA_923">#N/A</definedName>
    <definedName name="SHARED_FORMULA_924">#N/A</definedName>
    <definedName name="SHARED_FORMULA_925">#N/A</definedName>
    <definedName name="SHARED_FORMULA_926">#N/A</definedName>
    <definedName name="SHARED_FORMULA_927">#N/A</definedName>
    <definedName name="SHARED_FORMULA_928">#N/A</definedName>
    <definedName name="SHARED_FORMULA_929">#N/A</definedName>
    <definedName name="SHARED_FORMULA_93">#N/A</definedName>
    <definedName name="SHARED_FORMULA_930">#N/A</definedName>
    <definedName name="SHARED_FORMULA_931">#N/A</definedName>
    <definedName name="SHARED_FORMULA_932">#N/A</definedName>
    <definedName name="SHARED_FORMULA_933">#N/A</definedName>
    <definedName name="SHARED_FORMULA_934">#N/A</definedName>
    <definedName name="SHARED_FORMULA_935">#N/A</definedName>
    <definedName name="SHARED_FORMULA_936">#N/A</definedName>
    <definedName name="SHARED_FORMULA_937">#N/A</definedName>
    <definedName name="SHARED_FORMULA_938">#N/A</definedName>
    <definedName name="SHARED_FORMULA_939">#N/A</definedName>
    <definedName name="SHARED_FORMULA_94">#N/A</definedName>
    <definedName name="SHARED_FORMULA_940">#N/A</definedName>
    <definedName name="SHARED_FORMULA_941">#N/A</definedName>
    <definedName name="SHARED_FORMULA_942">#N/A</definedName>
    <definedName name="SHARED_FORMULA_943">#N/A</definedName>
    <definedName name="SHARED_FORMULA_944">#N/A</definedName>
    <definedName name="SHARED_FORMULA_945">#N/A</definedName>
    <definedName name="SHARED_FORMULA_946">#N/A</definedName>
    <definedName name="SHARED_FORMULA_947">#N/A</definedName>
    <definedName name="SHARED_FORMULA_948">#N/A</definedName>
    <definedName name="SHARED_FORMULA_949">#N/A</definedName>
    <definedName name="SHARED_FORMULA_95">#N/A</definedName>
    <definedName name="SHARED_FORMULA_950">#N/A</definedName>
    <definedName name="SHARED_FORMULA_951">#N/A</definedName>
    <definedName name="SHARED_FORMULA_952">#N/A</definedName>
    <definedName name="SHARED_FORMULA_953">#N/A</definedName>
    <definedName name="SHARED_FORMULA_954">#N/A</definedName>
    <definedName name="SHARED_FORMULA_955">#N/A</definedName>
    <definedName name="SHARED_FORMULA_956">#N/A</definedName>
    <definedName name="SHARED_FORMULA_957">#N/A</definedName>
    <definedName name="SHARED_FORMULA_958">#N/A</definedName>
    <definedName name="SHARED_FORMULA_959">#N/A</definedName>
    <definedName name="SHARED_FORMULA_96">#N/A</definedName>
    <definedName name="SHARED_FORMULA_960">#N/A</definedName>
    <definedName name="SHARED_FORMULA_961">#N/A</definedName>
    <definedName name="SHARED_FORMULA_962">#N/A</definedName>
    <definedName name="SHARED_FORMULA_963">#N/A</definedName>
    <definedName name="SHARED_FORMULA_964">#N/A</definedName>
    <definedName name="SHARED_FORMULA_965">#N/A</definedName>
    <definedName name="SHARED_FORMULA_966">#N/A</definedName>
    <definedName name="SHARED_FORMULA_967">#N/A</definedName>
    <definedName name="SHARED_FORMULA_968">#N/A</definedName>
    <definedName name="SHARED_FORMULA_969">#N/A</definedName>
    <definedName name="SHARED_FORMULA_97">#N/A</definedName>
    <definedName name="SHARED_FORMULA_970">#N/A</definedName>
    <definedName name="SHARED_FORMULA_971">#N/A</definedName>
    <definedName name="SHARED_FORMULA_972">#N/A</definedName>
    <definedName name="SHARED_FORMULA_973">#N/A</definedName>
    <definedName name="SHARED_FORMULA_974">#N/A</definedName>
    <definedName name="SHARED_FORMULA_975">#N/A</definedName>
    <definedName name="SHARED_FORMULA_976">#N/A</definedName>
    <definedName name="SHARED_FORMULA_977">#N/A</definedName>
    <definedName name="SHARED_FORMULA_978">#N/A</definedName>
    <definedName name="SHARED_FORMULA_979">#N/A</definedName>
    <definedName name="SHARED_FORMULA_98">#N/A</definedName>
    <definedName name="SHARED_FORMULA_980">#N/A</definedName>
    <definedName name="SHARED_FORMULA_981">#N/A</definedName>
    <definedName name="SHARED_FORMULA_982">#N/A</definedName>
    <definedName name="SHARED_FORMULA_983">#N/A</definedName>
    <definedName name="SHARED_FORMULA_984">#N/A</definedName>
    <definedName name="SHARED_FORMULA_985">#N/A</definedName>
    <definedName name="SHARED_FORMULA_986">#N/A</definedName>
    <definedName name="SHARED_FORMULA_987">#N/A</definedName>
    <definedName name="SHARED_FORMULA_988">#N/A</definedName>
    <definedName name="SHARED_FORMULA_989">#N/A</definedName>
    <definedName name="SHARED_FORMULA_99">#N/A</definedName>
    <definedName name="SHARED_FORMULA_990">#N/A</definedName>
    <definedName name="SHARED_FORMULA_991">#N/A</definedName>
    <definedName name="SHARED_FORMULA_992">#N/A</definedName>
    <definedName name="SHARED_FORMULA_993">#N/A</definedName>
    <definedName name="SHARED_FORMULA_994">#N/A</definedName>
    <definedName name="SHARED_FORMULA_995">#N/A</definedName>
    <definedName name="SHARED_FORMULA_996">#N/A</definedName>
    <definedName name="SHARED_FORMULA_997">#N/A</definedName>
    <definedName name="SHARED_FORMULA_998">#N/A</definedName>
    <definedName name="SHARED_FORMULA_999">#N/A</definedName>
    <definedName name="Sin_nombre" localSheetId="1">#REF!</definedName>
    <definedName name="Sin_nombre">#REF!</definedName>
    <definedName name="SLPVC" localSheetId="1">#REF!</definedName>
    <definedName name="SLPVC">#REF!</definedName>
    <definedName name="sm" localSheetId="1">#REF!</definedName>
    <definedName name="sm">#REF!</definedName>
    <definedName name="SOLDA" localSheetId="1">#REF!</definedName>
    <definedName name="SOLDA">#REF!</definedName>
    <definedName name="SOLDAD">[18]BASE!$D$511</definedName>
    <definedName name="solver_adj" localSheetId="0" hidden="1">'PRESUPUESTO OFICIAL'!$C$8</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100</definedName>
    <definedName name="solver_lhs1" localSheetId="0" hidden="1">'PRESUPUESTO OFICIAL'!#REF!</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'PRESUPUESTO OFICIAL'!#REF!</definedName>
    <definedName name="solver_pre" localSheetId="0" hidden="1">0.000001</definedName>
    <definedName name="solver_rbv" localSheetId="0" hidden="1">1</definedName>
    <definedName name="solver_rel1" localSheetId="0" hidden="1">2</definedName>
    <definedName name="solver_rhs1" localSheetId="0" hidden="1">'PRESUPUESTO OFICIAL'!#REF!</definedName>
    <definedName name="solver_rlx" localSheetId="0" hidden="1">1</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3</definedName>
    <definedName name="solver_val" localSheetId="0" hidden="1">0</definedName>
    <definedName name="solver_ver" localSheetId="0" hidden="1">3</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1">#REF!</definedName>
    <definedName name="ss">#REF!</definedName>
    <definedName name="ss_1">NA()</definedName>
    <definedName name="ss_11">NA()</definedName>
    <definedName name="ss_12">NA()</definedName>
    <definedName name="ss_6">NA()</definedName>
    <definedName name="ss_7">NA()</definedName>
    <definedName name="ss_8">NA()</definedName>
    <definedName name="ss_9">NA()</definedName>
    <definedName name="sss_1">NA()</definedName>
    <definedName name="sss_11">NA()</definedName>
    <definedName name="sss_12">NA()</definedName>
    <definedName name="sss_6">NA()</definedName>
    <definedName name="sss_7">NA()</definedName>
    <definedName name="sss_8">NA()</definedName>
    <definedName name="sss_9">NA()</definedName>
    <definedName name="ssss_1">NA()</definedName>
    <definedName name="ssss_11">NA()</definedName>
    <definedName name="ssss_12">NA()</definedName>
    <definedName name="ssss_6">NA()</definedName>
    <definedName name="ssss_7">NA()</definedName>
    <definedName name="ssss_8">NA()</definedName>
    <definedName name="ssss_9">NA()</definedName>
    <definedName name="SSSSS" localSheetId="1">#REF!</definedName>
    <definedName name="SSSSS">#REF!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BBASE" localSheetId="1">#REF!</definedName>
    <definedName name="SUBBASE">#REF!</definedName>
    <definedName name="SUELLEN" localSheetId="1">#REF!</definedName>
    <definedName name="SUELLEN">#REF!</definedName>
    <definedName name="SUMIN" localSheetId="1">#REF!</definedName>
    <definedName name="SUMIN">#REF!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wvu.TAB1." localSheetId="1" hidden="1">#REF!</definedName>
    <definedName name="Swvu.TAB1." hidden="1">#REF!</definedName>
    <definedName name="Swvu.TAB2." localSheetId="1" hidden="1">#REF!</definedName>
    <definedName name="Swvu.TAB2." hidden="1">#REF!</definedName>
    <definedName name="Swvu.TAB3." localSheetId="1" hidden="1">#REF!</definedName>
    <definedName name="Swvu.TAB3." hidden="1">#REF!</definedName>
    <definedName name="Swvu.TAB4." localSheetId="1" hidden="1">#REF!</definedName>
    <definedName name="Swvu.TAB4." hidden="1">#REF!</definedName>
    <definedName name="Swvu.TAB5." localSheetId="1" hidden="1">#REF!</definedName>
    <definedName name="Swvu.TAB5." hidden="1">#REF!</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eName">"Dummy"</definedName>
    <definedName name="TANQUE" localSheetId="1">#REF!</definedName>
    <definedName name="TANQUE">#REF!</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rminales" localSheetId="1">#REF!</definedName>
    <definedName name="terminales">#REF!</definedName>
    <definedName name="TETETET" localSheetId="1">#REF!</definedName>
    <definedName name="TETETET">#REF!</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1" hidden="1">{"via1",#N/A,TRUE,"general";"via2",#N/A,TRUE,"general";"via3",#N/A,TRUE,"general"}</definedName>
    <definedName name="teytrh" hidden="1">{"via1",#N/A,TRUE,"general";"via2",#N/A,TRUE,"general";"via3",#N/A,TRUE,"general"}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1" hidden="1">{"via1",#N/A,TRUE,"general";"via2",#N/A,TRUE,"general";"via3",#N/A,TRUE,"general"}</definedName>
    <definedName name="thtj" hidden="1">{"via1",#N/A,TRUE,"general";"via2",#N/A,TRUE,"general";"via3",#N/A,TRUE,"general"}</definedName>
    <definedName name="Tipo" localSheetId="1">#REF!</definedName>
    <definedName name="Tipo">#REF!</definedName>
    <definedName name="Tipocimentacion" localSheetId="1">#REF!</definedName>
    <definedName name="Tipocimentacion">#REF!</definedName>
    <definedName name="TITULO" localSheetId="1">#REF!</definedName>
    <definedName name="TITULO">#REF!</definedName>
    <definedName name="_xlnm.Print_Titles">#N/A</definedName>
    <definedName name="Títulos_a_imprimir_IM" localSheetId="1">#REF!</definedName>
    <definedName name="Títulos_a_imprimir_IM">#REF!</definedName>
    <definedName name="TopEncargado" localSheetId="1">#REF!</definedName>
    <definedName name="TopEncargado">#REF!</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_Act01" localSheetId="1">#REF!</definedName>
    <definedName name="Tot_Act01">#REF!</definedName>
    <definedName name="Tot_Act02" localSheetId="1">#REF!</definedName>
    <definedName name="Tot_Act02">#REF!</definedName>
    <definedName name="Tot_Act03" localSheetId="1">#REF!</definedName>
    <definedName name="Tot_Act03">#REF!</definedName>
    <definedName name="TOTAL" localSheetId="1">#REF!</definedName>
    <definedName name="TOTAL">#REF!</definedName>
    <definedName name="TotalOpti" localSheetId="1">#REF!</definedName>
    <definedName name="TotalOpti">#REF!</definedName>
    <definedName name="TP" localSheetId="1">#REF!</definedName>
    <definedName name="TP">#REF!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in1" localSheetId="1">#REF!</definedName>
    <definedName name="Train1">#REF!</definedName>
    <definedName name="Train2" localSheetId="1">#REF!</definedName>
    <definedName name="Train2">#REF!</definedName>
    <definedName name="Train3" localSheetId="1">#REF!</definedName>
    <definedName name="Train3">#REF!</definedName>
    <definedName name="Train4" localSheetId="1">#REF!</definedName>
    <definedName name="Train4">#REF!</definedName>
    <definedName name="TRAT">[19]desmonte!$E$48</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EYDGY" localSheetId="1">#REF!</definedName>
    <definedName name="TREYDGY">#REF!</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CD" localSheetId="1">#REF!</definedName>
    <definedName name="TtCD">#REF!</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ttttt" localSheetId="1">#REF!</definedName>
    <definedName name="tttttt">#REF!</definedName>
    <definedName name="tu" localSheetId="1" hidden="1">{"via1",#N/A,TRUE,"general";"via2",#N/A,TRUE,"general";"via3",#N/A,TRUE,"general"}</definedName>
    <definedName name="tu" hidden="1">{"via1",#N/A,TRUE,"general";"via2",#N/A,TRUE,"general";"via3",#N/A,TRUE,"general"}</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_Z" localSheetId="1">#REF!</definedName>
    <definedName name="U_Z">#REF!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iuiu" localSheetId="1">#REF!</definedName>
    <definedName name="uiuiuiu">#REF!</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LTIMA" localSheetId="1">#REF!</definedName>
    <definedName name="ULTIMA">#REF!</definedName>
    <definedName name="UNION_Z" localSheetId="1">#REF!</definedName>
    <definedName name="UNION_Z">#REF!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PVC" localSheetId="1">#REF!</definedName>
    <definedName name="UPVC">#REF!</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TIL" localSheetId="1">#REF!</definedName>
    <definedName name="UTIL">#REF!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RURU" localSheetId="1">#REF!</definedName>
    <definedName name="UUURURU">#REF!</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RE" localSheetId="1">#REF!</definedName>
    <definedName name="UYTRE">#REF!</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UYUTYURERT" localSheetId="1">#REF!</definedName>
    <definedName name="UYUTYURERT">#REF!</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ALDES" localSheetId="1">#REF!</definedName>
    <definedName name="VALDES">#REF!</definedName>
    <definedName name="valor1" localSheetId="1">#REF!</definedName>
    <definedName name="valor1">#REF!</definedName>
    <definedName name="valor2" localSheetId="1">#REF!</definedName>
    <definedName name="valor2">#REF!</definedName>
    <definedName name="VALOR3" localSheetId="1">#REF!</definedName>
    <definedName name="VALOR3">#REF!</definedName>
    <definedName name="Valorepm1" localSheetId="1">#REF!,#REF!,#REF!</definedName>
    <definedName name="Valorepm1">#REF!,#REF!,#REF!</definedName>
    <definedName name="vas" localSheetId="1">#REF!</definedName>
    <definedName name="vas">#REF!</definedName>
    <definedName name="VB" localSheetId="1">#REF!</definedName>
    <definedName name="VB">#REF!</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XZ" localSheetId="1">#REF!</definedName>
    <definedName name="VCXZ">#REF!</definedName>
    <definedName name="VD" localSheetId="1">#REF!</definedName>
    <definedName name="VD">#REF!</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ntaAiu" localSheetId="1">#REF!</definedName>
    <definedName name="VentaAiu">#REF!</definedName>
    <definedName name="verificar" localSheetId="1">#REF!</definedName>
    <definedName name="verificar">#REF!</definedName>
    <definedName name="Version4OK" localSheetId="1" hidden="1">{"Datos de las Curvas",#N/A,TRUE,"TABLA-CALCULOS"}</definedName>
    <definedName name="Version4OK" hidden="1">{"Datos de las Curvas",#N/A,TRUE,"TABLA-CALCULOS"}</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a" hidden="1">{"via1",#N/A,TRUE,"general";"via2",#N/A,TRUE,"general";"via3",#N/A,TRUE,"general"}</definedName>
    <definedName name="VIBRA" localSheetId="1">#REF!</definedName>
    <definedName name="VIBRA">#REF!</definedName>
    <definedName name="VIBRO" localSheetId="1">#REF!</definedName>
    <definedName name="VIBRO">#REF!</definedName>
    <definedName name="viscosidad" localSheetId="1">#REF!</definedName>
    <definedName name="viscosidad">#REF!</definedName>
    <definedName name="vk" localSheetId="1" hidden="1">{"via1",#N/A,TRUE,"general";"via2",#N/A,TRUE,"general";"via3",#N/A,TRUE,"general"}</definedName>
    <definedName name="vk"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_aletas1">[3]Dimensiones!$F$37</definedName>
    <definedName name="Vol_aletas2">[3]Dimensiones!$F$39</definedName>
    <definedName name="Vol_aletas3">[3]Dimensiones!$F$41</definedName>
    <definedName name="Vol_aletas4">[3]Dimensiones!$F$43</definedName>
    <definedName name="Vol_aletas5">[3]Dimensiones!$F$45</definedName>
    <definedName name="Vol_tanques">[3]Dimensiones!$D$37</definedName>
    <definedName name="VOLQUETA" localSheetId="1">#REF!</definedName>
    <definedName name="VOLQUETA">#REF!</definedName>
    <definedName name="VrCont" localSheetId="1">#REF!</definedName>
    <definedName name="VrCont">#REF!</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u" localSheetId="1">#REF!</definedName>
    <definedName name="Vu">#REF!</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2w2w" localSheetId="1" hidden="1">{"via1",#N/A,TRUE,"general";"via2",#N/A,TRUE,"general";"via3",#N/A,TRUE,"general"}</definedName>
    <definedName name="w2w2w" hidden="1">{"via1",#N/A,TRUE,"general";"via2",#N/A,TRUE,"general";"via3",#N/A,TRUE,"general"}</definedName>
    <definedName name="WE" localSheetId="1">#REF!</definedName>
    <definedName name="WE">#REF!</definedName>
    <definedName name="WEERTEG" localSheetId="1">#REF!</definedName>
    <definedName name="WEERTEG">#REF!</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formu." hidden="1">{"VIA1",#N/A,TRUE,"formul";"VIA2",#N/A,TRUE,"formul";"VIA3",#N/A,TRUE,"formul"}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rencia._.anex1." hidden="1">{#N/A,#N/A,FALSE,"Cart"}</definedName>
    <definedName name="WRN.Gerencia._.anex12" hidden="1">{#N/A,#N/A,FALSE,"Anexfut"}</definedName>
    <definedName name="WRN.Gerencia._.anex2" hidden="1">{#N/A,#N/A,FALSE,"Anexfut"}</definedName>
    <definedName name="wrn.Gerencia._.anex2." hidden="1">{#N/A,#N/A,FALSE,"Anexfut"}</definedName>
    <definedName name="wrn.Gerencia._.anex3." hidden="1">{#N/A,#N/A,FALSE,"Anexfut"}</definedName>
    <definedName name="wrn.Gerencia._.anexo" hidden="1">{#N/A,#N/A,FALSE,"Cart"}</definedName>
    <definedName name="wrn.Gerencia._.Gral." hidden="1">{#N/A,#N/A,FALSE,"Orden";#N/A,#N/A,FALSE,"acta";#N/A,#N/A,FALSE,"InfoGer";#N/A,#N/A,FALSE,"Vent und";#N/A,#N/A,FALSE,"G vent";#N/A,#N/A,FALSE,"Publ";#N/A,#N/A,FALSE,"G cxc";#N/A,#N/A,FALSE,"G cxp"}</definedName>
    <definedName name="wrn.Gerencia._.pesos." hidden="1">{#N/A,#N/A,TRUE,"Vent$";#N/A,#N/A,TRUE,"Fut";#N/A,#N/A,TRUE,"Anali"}</definedName>
    <definedName name="wrn.Impresion._.Datos._.de._.las._.Curvas." localSheetId="1" hidden="1">{"Datos de las Curvas",#N/A,TRUE,"TABLA-CALCULOS"}</definedName>
    <definedName name="wrn.Impresion._.Datos._.de._.las._.Curvas." hidden="1">{"Datos de las Curvas",#N/A,TRUE,"TABLA-CALCULOS"}</definedName>
    <definedName name="wrn.via." localSheetId="1" hidden="1">{"via1",#N/A,TRUE,"general";"via2",#N/A,TRUE,"general";"via3",#N/A,TRUE,"general"}</definedName>
    <definedName name="wrn.via." hidden="1">{"via1",#N/A,TRUE,"general";"via2",#N/A,TRUE,"general";"via3",#N/A,TRUE,"general"}</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localSheetId="1" hidden="1">{"via1",#N/A,TRUE,"general";"via2",#N/A,TRUE,"general";"via3",#N/A,TRUE,"general"}</definedName>
    <definedName name="wwded3" hidden="1">{"via1",#N/A,TRUE,"general";"via2",#N/A,TRUE,"general";"via3",#N/A,TRUE,"general"}</definedName>
    <definedName name="wwww_1">NA()</definedName>
    <definedName name="wwww_11">NA()</definedName>
    <definedName name="wwww_12">NA()</definedName>
    <definedName name="wwww_6">NA()</definedName>
    <definedName name="wwww_7">NA()</definedName>
    <definedName name="wwww_8">NA()</definedName>
    <definedName name="wwww_9">NA()</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1" hidden="1">{"via1",#N/A,TRUE,"general";"via2",#N/A,TRUE,"general";"via3",#N/A,TRUE,"general"}</definedName>
    <definedName name="wyty" hidden="1">{"via1",#N/A,TRUE,"general";"via2",#N/A,TRUE,"general";"via3",#N/A,TRUE,"general"}</definedName>
    <definedName name="XC" localSheetId="1">#REF!</definedName>
    <definedName name="XC">#REF!</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CVBN" localSheetId="1">#REF!</definedName>
    <definedName name="XCVBN">#REF!</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 localSheetId="1">#REF!</definedName>
    <definedName name="xx">#REF!</definedName>
    <definedName name="xxfg" localSheetId="1" hidden="1">{"via1",#N/A,TRUE,"general";"via2",#N/A,TRUE,"general";"via3",#N/A,TRUE,"general"}</definedName>
    <definedName name="xxfg" hidden="1">{"via1",#N/A,TRUE,"general";"via2",#N/A,TRUE,"general";"via3",#N/A,TRUE,"general"}</definedName>
    <definedName name="XXX" localSheetId="1">#REF!</definedName>
    <definedName name="XXX">#REF!</definedName>
    <definedName name="XXX_1">NA()</definedName>
    <definedName name="XXX_11">NA()</definedName>
    <definedName name="XXX_12">NA()</definedName>
    <definedName name="XXX_6">NA()</definedName>
    <definedName name="XXX_7">NA()</definedName>
    <definedName name="XXX_8">NA()</definedName>
    <definedName name="XXX_9">NA()</definedName>
    <definedName name="XXXXX" localSheetId="1">#REF!</definedName>
    <definedName name="XXXXX">#REF!</definedName>
    <definedName name="xxxxxds" localSheetId="1" hidden="1">{"via1",#N/A,TRUE,"general";"via2",#N/A,TRUE,"general";"via3",#N/A,TRUE,"general"}</definedName>
    <definedName name="xxxxxds" hidden="1">{"via1",#N/A,TRUE,"general";"via2",#N/A,TRUE,"general";"via3",#N/A,TRUE,"general"}</definedName>
    <definedName name="XXXXXXXX" hidden="1">{"via1",#N/A,TRUE,"general";"via2",#N/A,TRUE,"general";"via3",#N/A,TRUE,"general"}</definedName>
    <definedName name="XXXXXXXXXX" localSheetId="1">#REF!</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X" localSheetId="1">#REF!</definedName>
    <definedName name="XXXXXXXXXXXX">#REF!</definedName>
    <definedName name="XZXZV" localSheetId="1" hidden="1">{"via1",#N/A,TRUE,"general";"via2",#N/A,TRUE,"general";"via3",#N/A,TRUE,"general"}</definedName>
    <definedName name="XZXZV" hidden="1">{"via1",#N/A,TRUE,"general";"via2",#N/A,TRUE,"general";"via3",#N/A,TRUE,"general"}</definedName>
    <definedName name="y" hidden="1">{"via1",#N/A,TRUE,"general";"via2",#N/A,TRUE,"general";"via3",#N/A,TRUE,"general"}</definedName>
    <definedName name="y6y6" localSheetId="1" hidden="1">{"via1",#N/A,TRUE,"general";"via2",#N/A,TRUE,"general";"via3",#N/A,TRUE,"general"}</definedName>
    <definedName name="y6y6"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o" localSheetId="1">#REF!</definedName>
    <definedName name="yo">#REF!</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 localSheetId="1">#REF!</definedName>
    <definedName name="YUT">#REF!</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y" localSheetId="1">#REF!</definedName>
    <definedName name="yy" hidden="1">{"via1",#N/A,TRUE,"general";"via2",#N/A,TRUE,"general";"via3",#N/A,TRUE,"general"}</definedName>
    <definedName name="YYY" localSheetId="1">#REF!</definedName>
    <definedName name="yyy" hidden="1">{"TAB1",#N/A,TRUE,"GENERAL";"TAB2",#N/A,TRUE,"GENERAL";"TAB3",#N/A,TRUE,"GENERAL";"TAB4",#N/A,TRUE,"GENERAL";"TAB5",#N/A,TRUE,"GENERAL"}</definedName>
    <definedName name="YYY_1">NA()</definedName>
    <definedName name="YYY_10">NA()</definedName>
    <definedName name="YYY_11">NA()</definedName>
    <definedName name="YYY_12">NA()</definedName>
    <definedName name="YYY_2">NA()</definedName>
    <definedName name="YYY_3">NA()</definedName>
    <definedName name="YYY_4">NA()</definedName>
    <definedName name="YYY_5">NA()</definedName>
    <definedName name="YYY_6">NA()</definedName>
    <definedName name="YYY_7">NA()</definedName>
    <definedName name="YYY_8">NA()</definedName>
    <definedName name="YYY_9">NA()</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 localSheetId="1">#REF!</definedName>
    <definedName name="YYYYY">#REF!</definedName>
    <definedName name="yyyyyf" localSheetId="1" hidden="1">{"via1",#N/A,TRUE,"general";"via2",#N/A,TRUE,"general";"via3",#N/A,TRUE,"general"}</definedName>
    <definedName name="yyyyyf" hidden="1">{"via1",#N/A,TRUE,"general";"via2",#N/A,TRUE,"general";"via3",#N/A,TRUE,"general"}</definedName>
    <definedName name="Z" localSheetId="1">#REF!</definedName>
    <definedName name="Z">#REF!</definedName>
    <definedName name="Z_026CD6D7_F7CA_4BE8_B625_9A1778CFA739_.wvu.FilterData" localSheetId="1" hidden="1">#REF!</definedName>
    <definedName name="Z_026CD6D7_F7CA_4BE8_B625_9A1778CFA739_.wvu.FilterData" hidden="1">#REF!</definedName>
    <definedName name="Z_026CD6D7_F7CA_4BE8_B625_9A1778CFA739_.wvu.PrintArea" localSheetId="1" hidden="1">#REF!</definedName>
    <definedName name="Z_026CD6D7_F7CA_4BE8_B625_9A1778CFA739_.wvu.PrintArea" hidden="1">#REF!</definedName>
    <definedName name="Z_026CD6D7_F7CA_4BE8_B625_9A1778CFA739_.wvu.PrintTitles" localSheetId="1" hidden="1">#REF!</definedName>
    <definedName name="Z_026CD6D7_F7CA_4BE8_B625_9A1778CFA739_.wvu.PrintTitles" hidden="1">#REF!</definedName>
    <definedName name="Z_05670E35_1347_49D9_AD91_AA9A31A4EF61_.wvu.FilterData" localSheetId="1" hidden="1">#REF!</definedName>
    <definedName name="Z_05670E35_1347_49D9_AD91_AA9A31A4EF61_.wvu.FilterData" hidden="1">#REF!</definedName>
    <definedName name="Z_05670E35_1347_49D9_AD91_AA9A31A4EF61_.wvu.PrintArea" localSheetId="1" hidden="1">#REF!</definedName>
    <definedName name="Z_05670E35_1347_49D9_AD91_AA9A31A4EF61_.wvu.PrintArea" hidden="1">#REF!</definedName>
    <definedName name="Z_05670E35_1347_49D9_AD91_AA9A31A4EF61_.wvu.PrintTitles" localSheetId="1" hidden="1">#REF!</definedName>
    <definedName name="Z_05670E35_1347_49D9_AD91_AA9A31A4EF61_.wvu.PrintTitles" hidden="1">#REF!</definedName>
    <definedName name="Z_0890F28A_A8C8_451C_A3E6_C3AFDD239B64_.wvu.FilterData" localSheetId="1" hidden="1">#REF!</definedName>
    <definedName name="Z_0890F28A_A8C8_451C_A3E6_C3AFDD239B64_.wvu.FilterData" hidden="1">#REF!</definedName>
    <definedName name="Z_0890F28A_A8C8_451C_A3E6_C3AFDD239B64_.wvu.PrintArea" localSheetId="1" hidden="1">#REF!</definedName>
    <definedName name="Z_0890F28A_A8C8_451C_A3E6_C3AFDD239B64_.wvu.PrintArea" hidden="1">#REF!</definedName>
    <definedName name="Z_0890F28A_A8C8_451C_A3E6_C3AFDD239B64_.wvu.PrintTitles" localSheetId="1" hidden="1">#REF!</definedName>
    <definedName name="Z_0890F28A_A8C8_451C_A3E6_C3AFDD239B64_.wvu.PrintTitles" hidden="1">#REF!</definedName>
    <definedName name="Z_0A4C2D72_EA87_11DA_B6F6_00609720E0A1_.wvu.FilterData" localSheetId="1" hidden="1">#REF!</definedName>
    <definedName name="Z_0A4C2D72_EA87_11DA_B6F6_00609720E0A1_.wvu.FilterData" hidden="1">#REF!</definedName>
    <definedName name="Z_0A4C2D72_EA87_11DA_B6F6_00609720E0A1_.wvu.PrintArea" localSheetId="1" hidden="1">#REF!</definedName>
    <definedName name="Z_0A4C2D72_EA87_11DA_B6F6_00609720E0A1_.wvu.PrintArea" hidden="1">#REF!</definedName>
    <definedName name="Z_0A4C2D72_EA87_11DA_B6F6_00609720E0A1_.wvu.PrintTitles" localSheetId="1" hidden="1">#REF!</definedName>
    <definedName name="Z_0A4C2D72_EA87_11DA_B6F6_00609720E0A1_.wvu.PrintTitles" hidden="1">#REF!</definedName>
    <definedName name="Z_0A4C2D73_EA87_11DA_B6F6_00609720E0A1_.wvu.FilterData" localSheetId="1" hidden="1">#REF!</definedName>
    <definedName name="Z_0A4C2D73_EA87_11DA_B6F6_00609720E0A1_.wvu.FilterData" hidden="1">#REF!</definedName>
    <definedName name="Z_0A4C2D73_EA87_11DA_B6F6_00609720E0A1_.wvu.PrintArea" localSheetId="1" hidden="1">#REF!</definedName>
    <definedName name="Z_0A4C2D73_EA87_11DA_B6F6_00609720E0A1_.wvu.PrintArea" hidden="1">#REF!</definedName>
    <definedName name="Z_0A4C2D73_EA87_11DA_B6F6_00609720E0A1_.wvu.PrintTitles" localSheetId="1" hidden="1">#REF!</definedName>
    <definedName name="Z_0A4C2D73_EA87_11DA_B6F6_00609720E0A1_.wvu.PrintTitles" hidden="1">#REF!</definedName>
    <definedName name="Z_0A4C2D74_EA87_11DA_B6F6_00609720E0A1_.wvu.FilterData" localSheetId="1" hidden="1">#REF!</definedName>
    <definedName name="Z_0A4C2D74_EA87_11DA_B6F6_00609720E0A1_.wvu.FilterData" hidden="1">#REF!</definedName>
    <definedName name="Z_0A4C2D74_EA87_11DA_B6F6_00609720E0A1_.wvu.PrintArea" localSheetId="1" hidden="1">#REF!</definedName>
    <definedName name="Z_0A4C2D74_EA87_11DA_B6F6_00609720E0A1_.wvu.PrintArea" hidden="1">#REF!</definedName>
    <definedName name="Z_0A4C2D74_EA87_11DA_B6F6_00609720E0A1_.wvu.PrintTitles" localSheetId="1" hidden="1">#REF!</definedName>
    <definedName name="Z_0A4C2D74_EA87_11DA_B6F6_00609720E0A1_.wvu.PrintTitles" hidden="1">#REF!</definedName>
    <definedName name="Z_0A4C2D75_EA87_11DA_B6F6_00609720E0A1_.wvu.FilterData" localSheetId="1" hidden="1">#REF!</definedName>
    <definedName name="Z_0A4C2D75_EA87_11DA_B6F6_00609720E0A1_.wvu.FilterData" hidden="1">#REF!</definedName>
    <definedName name="Z_0A4C2D75_EA87_11DA_B6F6_00609720E0A1_.wvu.PrintArea" localSheetId="1" hidden="1">#REF!</definedName>
    <definedName name="Z_0A4C2D75_EA87_11DA_B6F6_00609720E0A1_.wvu.PrintArea" hidden="1">#REF!</definedName>
    <definedName name="Z_0A4C2D75_EA87_11DA_B6F6_00609720E0A1_.wvu.PrintTitles" localSheetId="1" hidden="1">#REF!</definedName>
    <definedName name="Z_0A4C2D75_EA87_11DA_B6F6_00609720E0A1_.wvu.PrintTitles" hidden="1">#REF!</definedName>
    <definedName name="Z_0A4C2D76_EA87_11DA_B6F6_00609720E0A1_.wvu.FilterData" localSheetId="1" hidden="1">#REF!</definedName>
    <definedName name="Z_0A4C2D76_EA87_11DA_B6F6_00609720E0A1_.wvu.FilterData" hidden="1">#REF!</definedName>
    <definedName name="Z_0A4C2D76_EA87_11DA_B6F6_00609720E0A1_.wvu.PrintArea" localSheetId="1" hidden="1">#REF!</definedName>
    <definedName name="Z_0A4C2D76_EA87_11DA_B6F6_00609720E0A1_.wvu.PrintArea" hidden="1">#REF!</definedName>
    <definedName name="Z_0A4C2D76_EA87_11DA_B6F6_00609720E0A1_.wvu.PrintTitles" localSheetId="1" hidden="1">#REF!</definedName>
    <definedName name="Z_0A4C2D76_EA87_11DA_B6F6_00609720E0A1_.wvu.PrintTitles" hidden="1">#REF!</definedName>
    <definedName name="Z_0E0DE1F8_394A_4093_8E74_B2A631A3A88C_.wvu.FilterData" localSheetId="1" hidden="1">#REF!</definedName>
    <definedName name="Z_0E0DE1F8_394A_4093_8E74_B2A631A3A88C_.wvu.FilterData" hidden="1">#REF!</definedName>
    <definedName name="Z_0E0DE1F8_394A_4093_8E74_B2A631A3A88C_.wvu.PrintArea" localSheetId="1" hidden="1">#REF!</definedName>
    <definedName name="Z_0E0DE1F8_394A_4093_8E74_B2A631A3A88C_.wvu.PrintArea" hidden="1">#REF!</definedName>
    <definedName name="Z_0E0DE1F8_394A_4093_8E74_B2A631A3A88C_.wvu.PrintTitles" localSheetId="1" hidden="1">#REF!</definedName>
    <definedName name="Z_0E0DE1F8_394A_4093_8E74_B2A631A3A88C_.wvu.PrintTitles" hidden="1">#REF!</definedName>
    <definedName name="Z_18C710ED_70CF_48D0_92F5_038A88335068_.wvu.FilterData" localSheetId="1" hidden="1">#REF!</definedName>
    <definedName name="Z_18C710ED_70CF_48D0_92F5_038A88335068_.wvu.FilterData" hidden="1">#REF!</definedName>
    <definedName name="Z_18C710ED_70CF_48D0_92F5_038A88335068_.wvu.PrintArea" localSheetId="1" hidden="1">#REF!</definedName>
    <definedName name="Z_18C710ED_70CF_48D0_92F5_038A88335068_.wvu.PrintArea" hidden="1">#REF!</definedName>
    <definedName name="Z_18C710ED_70CF_48D0_92F5_038A88335068_.wvu.PrintTitles" localSheetId="1" hidden="1">#REF!</definedName>
    <definedName name="Z_18C710ED_70CF_48D0_92F5_038A88335068_.wvu.PrintTitles" hidden="1">#REF!</definedName>
    <definedName name="Z_378D82E8_FE69_4712_AE73_9D578C4190DE_.wvu.FilterData" localSheetId="1" hidden="1">#REF!</definedName>
    <definedName name="Z_378D82E8_FE69_4712_AE73_9D578C4190DE_.wvu.FilterData" hidden="1">#REF!</definedName>
    <definedName name="Z_378D82E8_FE69_4712_AE73_9D578C4190DE_.wvu.PrintArea" localSheetId="1" hidden="1">#REF!</definedName>
    <definedName name="Z_378D82E8_FE69_4712_AE73_9D578C4190DE_.wvu.PrintArea" hidden="1">#REF!</definedName>
    <definedName name="Z_378D82E8_FE69_4712_AE73_9D578C4190DE_.wvu.PrintTitles" localSheetId="1" hidden="1">#REF!</definedName>
    <definedName name="Z_378D82E8_FE69_4712_AE73_9D578C4190DE_.wvu.PrintTitles" hidden="1">#REF!</definedName>
    <definedName name="Z_381FCF61_DF95_4756_B103_A1118DFFDE02_.wvu.FilterData" localSheetId="1" hidden="1">#REF!</definedName>
    <definedName name="Z_381FCF61_DF95_4756_B103_A1118DFFDE02_.wvu.FilterData" hidden="1">#REF!</definedName>
    <definedName name="Z_381FCF61_DF95_4756_B103_A1118DFFDE02_.wvu.PrintArea" localSheetId="1" hidden="1">#REF!</definedName>
    <definedName name="Z_381FCF61_DF95_4756_B103_A1118DFFDE02_.wvu.PrintArea" hidden="1">#REF!</definedName>
    <definedName name="Z_381FCF61_DF95_4756_B103_A1118DFFDE02_.wvu.PrintTitles" localSheetId="1" hidden="1">#REF!</definedName>
    <definedName name="Z_381FCF61_DF95_4756_B103_A1118DFFDE02_.wvu.PrintTitles" hidden="1">#REF!</definedName>
    <definedName name="Z_3B3C0CA1_2A9C_45FD_9823_50B200F6C0D1_.wvu.FilterData" localSheetId="1" hidden="1">#REF!</definedName>
    <definedName name="Z_3B3C0CA1_2A9C_45FD_9823_50B200F6C0D1_.wvu.FilterData" hidden="1">#REF!</definedName>
    <definedName name="Z_3B3C0CA1_2A9C_45FD_9823_50B200F6C0D1_.wvu.PrintArea" localSheetId="1" hidden="1">#REF!</definedName>
    <definedName name="Z_3B3C0CA1_2A9C_45FD_9823_50B200F6C0D1_.wvu.PrintArea" hidden="1">#REF!</definedName>
    <definedName name="Z_3B3C0CA1_2A9C_45FD_9823_50B200F6C0D1_.wvu.PrintTitles" localSheetId="1" hidden="1">#REF!</definedName>
    <definedName name="Z_3B3C0CA1_2A9C_45FD_9823_50B200F6C0D1_.wvu.PrintTitles" hidden="1">#REF!</definedName>
    <definedName name="Z_3E9430E5_6A83_435B_9E47_1B8F7E18D67C_.wvu.FilterData" localSheetId="1" hidden="1">#REF!</definedName>
    <definedName name="Z_3E9430E5_6A83_435B_9E47_1B8F7E18D67C_.wvu.FilterData" hidden="1">#REF!</definedName>
    <definedName name="Z_3E9430E5_6A83_435B_9E47_1B8F7E18D67C_.wvu.PrintArea" localSheetId="1" hidden="1">#REF!</definedName>
    <definedName name="Z_3E9430E5_6A83_435B_9E47_1B8F7E18D67C_.wvu.PrintArea" hidden="1">#REF!</definedName>
    <definedName name="Z_3E9430E5_6A83_435B_9E47_1B8F7E18D67C_.wvu.PrintTitles" localSheetId="1" hidden="1">#REF!</definedName>
    <definedName name="Z_3E9430E5_6A83_435B_9E47_1B8F7E18D67C_.wvu.PrintTitles" hidden="1">#REF!</definedName>
    <definedName name="Z_4A14CB5C_2287_4F6E_9A65_22F0A4D81D81_.wvu.FilterData" localSheetId="1" hidden="1">#REF!</definedName>
    <definedName name="Z_4A14CB5C_2287_4F6E_9A65_22F0A4D81D81_.wvu.FilterData" hidden="1">#REF!</definedName>
    <definedName name="Z_4A14CB5C_2287_4F6E_9A65_22F0A4D81D81_.wvu.PrintArea" localSheetId="1" hidden="1">#REF!</definedName>
    <definedName name="Z_4A14CB5C_2287_4F6E_9A65_22F0A4D81D81_.wvu.PrintArea" hidden="1">#REF!</definedName>
    <definedName name="Z_4A14CB5C_2287_4F6E_9A65_22F0A4D81D81_.wvu.PrintTitles" localSheetId="1" hidden="1">#REF!</definedName>
    <definedName name="Z_4A14CB5C_2287_4F6E_9A65_22F0A4D81D81_.wvu.PrintTitles" hidden="1">#REF!</definedName>
    <definedName name="Z_4BBC24C4_A093_4EC9_8AFF_49C6F602CC39_.wvu.FilterData" localSheetId="1" hidden="1">#REF!</definedName>
    <definedName name="Z_4BBC24C4_A093_4EC9_8AFF_49C6F602CC39_.wvu.FilterData" hidden="1">#REF!</definedName>
    <definedName name="Z_4BBC24C4_A093_4EC9_8AFF_49C6F602CC39_.wvu.PrintArea" localSheetId="1" hidden="1">#REF!</definedName>
    <definedName name="Z_4BBC24C4_A093_4EC9_8AFF_49C6F602CC39_.wvu.PrintArea" hidden="1">#REF!</definedName>
    <definedName name="Z_4BBC24C4_A093_4EC9_8AFF_49C6F602CC39_.wvu.PrintTitles" localSheetId="1" hidden="1">#REF!</definedName>
    <definedName name="Z_4BBC24C4_A093_4EC9_8AFF_49C6F602CC39_.wvu.PrintTitles" hidden="1">#REF!</definedName>
    <definedName name="Z_504A8F9D_2C46_439E_975A_DF1C1FA56E7B_.wvu.FilterData" localSheetId="1" hidden="1">#REF!</definedName>
    <definedName name="Z_504A8F9D_2C46_439E_975A_DF1C1FA56E7B_.wvu.FilterData" hidden="1">#REF!</definedName>
    <definedName name="Z_504A8F9D_2C46_439E_975A_DF1C1FA56E7B_.wvu.PrintArea" localSheetId="1" hidden="1">#REF!</definedName>
    <definedName name="Z_504A8F9D_2C46_439E_975A_DF1C1FA56E7B_.wvu.PrintArea" hidden="1">#REF!</definedName>
    <definedName name="Z_504A8F9D_2C46_439E_975A_DF1C1FA56E7B_.wvu.PrintTitles" localSheetId="1" hidden="1">#REF!</definedName>
    <definedName name="Z_504A8F9D_2C46_439E_975A_DF1C1FA56E7B_.wvu.PrintTitles" hidden="1">#REF!</definedName>
    <definedName name="Z_653348E7_CDAD_4F62_A236_641A4BB6425A_.wvu.FilterData" localSheetId="1" hidden="1">#REF!</definedName>
    <definedName name="Z_653348E7_CDAD_4F62_A236_641A4BB6425A_.wvu.FilterData" hidden="1">#REF!</definedName>
    <definedName name="Z_653348E7_CDAD_4F62_A236_641A4BB6425A_.wvu.PrintArea" localSheetId="1" hidden="1">#REF!</definedName>
    <definedName name="Z_653348E7_CDAD_4F62_A236_641A4BB6425A_.wvu.PrintArea" hidden="1">#REF!</definedName>
    <definedName name="Z_653348E7_CDAD_4F62_A236_641A4BB6425A_.wvu.PrintTitles" localSheetId="1" hidden="1">#REF!</definedName>
    <definedName name="Z_653348E7_CDAD_4F62_A236_641A4BB6425A_.wvu.PrintTitles" hidden="1">#REF!</definedName>
    <definedName name="Z_68C48519_C8C2_4287_96F6_0F561F815CE8_.wvu.FilterData" localSheetId="1" hidden="1">#REF!</definedName>
    <definedName name="Z_68C48519_C8C2_4287_96F6_0F561F815CE8_.wvu.FilterData" hidden="1">#REF!</definedName>
    <definedName name="Z_68C48519_C8C2_4287_96F6_0F561F815CE8_.wvu.PrintArea" localSheetId="1" hidden="1">#REF!</definedName>
    <definedName name="Z_68C48519_C8C2_4287_96F6_0F561F815CE8_.wvu.PrintArea" hidden="1">#REF!</definedName>
    <definedName name="Z_68C48519_C8C2_4287_96F6_0F561F815CE8_.wvu.PrintTitles" localSheetId="1" hidden="1">#REF!</definedName>
    <definedName name="Z_68C48519_C8C2_4287_96F6_0F561F815CE8_.wvu.PrintTitles" hidden="1">#REF!</definedName>
    <definedName name="Z_6BA141F2_E104_11DA_B6F6_00609720E0A1_.wvu.FilterData" localSheetId="1" hidden="1">#REF!</definedName>
    <definedName name="Z_6BA141F2_E104_11DA_B6F6_00609720E0A1_.wvu.FilterData" hidden="1">#REF!</definedName>
    <definedName name="Z_6BA141F2_E104_11DA_B6F6_00609720E0A1_.wvu.PrintArea" localSheetId="1" hidden="1">#REF!</definedName>
    <definedName name="Z_6BA141F2_E104_11DA_B6F6_00609720E0A1_.wvu.PrintArea" hidden="1">#REF!</definedName>
    <definedName name="Z_6BA141F2_E104_11DA_B6F6_00609720E0A1_.wvu.PrintTitles" localSheetId="1" hidden="1">#REF!</definedName>
    <definedName name="Z_6BA141F2_E104_11DA_B6F6_00609720E0A1_.wvu.PrintTitles" hidden="1">#REF!</definedName>
    <definedName name="Z_6BA141F3_E104_11DA_B6F6_00609720E0A1_.wvu.FilterData" localSheetId="1" hidden="1">#REF!</definedName>
    <definedName name="Z_6BA141F3_E104_11DA_B6F6_00609720E0A1_.wvu.FilterData" hidden="1">#REF!</definedName>
    <definedName name="Z_6BA141F3_E104_11DA_B6F6_00609720E0A1_.wvu.PrintArea" localSheetId="1" hidden="1">#REF!</definedName>
    <definedName name="Z_6BA141F3_E104_11DA_B6F6_00609720E0A1_.wvu.PrintArea" hidden="1">#REF!</definedName>
    <definedName name="Z_6BA141F3_E104_11DA_B6F6_00609720E0A1_.wvu.PrintTitles" localSheetId="1" hidden="1">#REF!</definedName>
    <definedName name="Z_6BA141F3_E104_11DA_B6F6_00609720E0A1_.wvu.PrintTitles" hidden="1">#REF!</definedName>
    <definedName name="Z_6BA141F4_E104_11DA_B6F6_00609720E0A1_.wvu.FilterData" localSheetId="1" hidden="1">#REF!</definedName>
    <definedName name="Z_6BA141F4_E104_11DA_B6F6_00609720E0A1_.wvu.FilterData" hidden="1">#REF!</definedName>
    <definedName name="Z_6BA141F4_E104_11DA_B6F6_00609720E0A1_.wvu.PrintArea" localSheetId="1" hidden="1">#REF!</definedName>
    <definedName name="Z_6BA141F4_E104_11DA_B6F6_00609720E0A1_.wvu.PrintArea" hidden="1">#REF!</definedName>
    <definedName name="Z_6BA141F4_E104_11DA_B6F6_00609720E0A1_.wvu.PrintTitles" localSheetId="1" hidden="1">#REF!</definedName>
    <definedName name="Z_6BA141F4_E104_11DA_B6F6_00609720E0A1_.wvu.PrintTitles" hidden="1">#REF!</definedName>
    <definedName name="Z_6BA141F5_E104_11DA_B6F6_00609720E0A1_.wvu.FilterData" localSheetId="1" hidden="1">#REF!</definedName>
    <definedName name="Z_6BA141F5_E104_11DA_B6F6_00609720E0A1_.wvu.FilterData" hidden="1">#REF!</definedName>
    <definedName name="Z_6BA141F5_E104_11DA_B6F6_00609720E0A1_.wvu.PrintArea" localSheetId="1" hidden="1">#REF!</definedName>
    <definedName name="Z_6BA141F5_E104_11DA_B6F6_00609720E0A1_.wvu.PrintArea" hidden="1">#REF!</definedName>
    <definedName name="Z_6BA141F5_E104_11DA_B6F6_00609720E0A1_.wvu.PrintTitles" localSheetId="1" hidden="1">#REF!</definedName>
    <definedName name="Z_6BA141F5_E104_11DA_B6F6_00609720E0A1_.wvu.PrintTitles" hidden="1">#REF!</definedName>
    <definedName name="Z_6BA141F6_E104_11DA_B6F6_00609720E0A1_.wvu.FilterData" localSheetId="1" hidden="1">#REF!</definedName>
    <definedName name="Z_6BA141F6_E104_11DA_B6F6_00609720E0A1_.wvu.FilterData" hidden="1">#REF!</definedName>
    <definedName name="Z_6BA141F6_E104_11DA_B6F6_00609720E0A1_.wvu.PrintArea" localSheetId="1" hidden="1">#REF!</definedName>
    <definedName name="Z_6BA141F6_E104_11DA_B6F6_00609720E0A1_.wvu.PrintArea" hidden="1">#REF!</definedName>
    <definedName name="Z_6BA141F6_E104_11DA_B6F6_00609720E0A1_.wvu.PrintTitles" localSheetId="1" hidden="1">#REF!</definedName>
    <definedName name="Z_6BA141F6_E104_11DA_B6F6_00609720E0A1_.wvu.PrintTitles" hidden="1">#REF!</definedName>
    <definedName name="Z_726673D2_C579_4EF3_83C7_45DC3792EA6A_.wvu.FilterData" localSheetId="1" hidden="1">#REF!</definedName>
    <definedName name="Z_726673D2_C579_4EF3_83C7_45DC3792EA6A_.wvu.FilterData" hidden="1">#REF!</definedName>
    <definedName name="Z_726673D2_C579_4EF3_83C7_45DC3792EA6A_.wvu.PrintArea" localSheetId="1" hidden="1">#REF!</definedName>
    <definedName name="Z_726673D2_C579_4EF3_83C7_45DC3792EA6A_.wvu.PrintArea" hidden="1">#REF!</definedName>
    <definedName name="Z_726673D2_C579_4EF3_83C7_45DC3792EA6A_.wvu.PrintTitles" localSheetId="1" hidden="1">#REF!</definedName>
    <definedName name="Z_726673D2_C579_4EF3_83C7_45DC3792EA6A_.wvu.PrintTitles" hidden="1">#REF!</definedName>
    <definedName name="Z_729969D8_DFDA_47B9_ADA2_E05CF62B3DEF_.wvu.FilterData" localSheetId="1" hidden="1">#REF!</definedName>
    <definedName name="Z_729969D8_DFDA_47B9_ADA2_E05CF62B3DEF_.wvu.FilterData" hidden="1">#REF!</definedName>
    <definedName name="Z_729969D8_DFDA_47B9_ADA2_E05CF62B3DEF_.wvu.PrintArea" localSheetId="1" hidden="1">#REF!</definedName>
    <definedName name="Z_729969D8_DFDA_47B9_ADA2_E05CF62B3DEF_.wvu.PrintArea" hidden="1">#REF!</definedName>
    <definedName name="Z_729969D8_DFDA_47B9_ADA2_E05CF62B3DEF_.wvu.PrintTitles" localSheetId="1" hidden="1">#REF!</definedName>
    <definedName name="Z_729969D8_DFDA_47B9_ADA2_E05CF62B3DEF_.wvu.PrintTitles" hidden="1">#REF!</definedName>
    <definedName name="Z_75EDDC88_CA8C_4671_911D_25D74F37EC47_.wvu.FilterData" localSheetId="1" hidden="1">#REF!</definedName>
    <definedName name="Z_75EDDC88_CA8C_4671_911D_25D74F37EC47_.wvu.FilterData" hidden="1">#REF!</definedName>
    <definedName name="Z_75EDDC88_CA8C_4671_911D_25D74F37EC47_.wvu.PrintArea" localSheetId="1" hidden="1">#REF!</definedName>
    <definedName name="Z_75EDDC88_CA8C_4671_911D_25D74F37EC47_.wvu.PrintArea" hidden="1">#REF!</definedName>
    <definedName name="Z_75EDDC88_CA8C_4671_911D_25D74F37EC47_.wvu.PrintTitles" localSheetId="1" hidden="1">#REF!</definedName>
    <definedName name="Z_75EDDC88_CA8C_4671_911D_25D74F37EC47_.wvu.PrintTitles" hidden="1">#REF!</definedName>
    <definedName name="Z_80573755_2D8B_4158_BD3A_CC331B950748_.wvu.FilterData" localSheetId="1" hidden="1">#REF!</definedName>
    <definedName name="Z_80573755_2D8B_4158_BD3A_CC331B950748_.wvu.FilterData" hidden="1">#REF!</definedName>
    <definedName name="Z_80573755_2D8B_4158_BD3A_CC331B950748_.wvu.PrintArea" localSheetId="1" hidden="1">#REF!</definedName>
    <definedName name="Z_80573755_2D8B_4158_BD3A_CC331B950748_.wvu.PrintArea" hidden="1">#REF!</definedName>
    <definedName name="Z_80573755_2D8B_4158_BD3A_CC331B950748_.wvu.PrintTitles" localSheetId="1" hidden="1">#REF!</definedName>
    <definedName name="Z_80573755_2D8B_4158_BD3A_CC331B950748_.wvu.PrintTitles" hidden="1">#REF!</definedName>
    <definedName name="Z_9C7B0D6D_4DDE_4C72_B23F_2E183F63ECB1_.wvu.FilterData" localSheetId="1" hidden="1">#REF!</definedName>
    <definedName name="Z_9C7B0D6D_4DDE_4C72_B23F_2E183F63ECB1_.wvu.FilterData" hidden="1">#REF!</definedName>
    <definedName name="Z_9C7B0D6D_4DDE_4C72_B23F_2E183F63ECB1_.wvu.PrintArea" localSheetId="1" hidden="1">#REF!</definedName>
    <definedName name="Z_9C7B0D6D_4DDE_4C72_B23F_2E183F63ECB1_.wvu.PrintArea" hidden="1">#REF!</definedName>
    <definedName name="Z_9C7B0D6D_4DDE_4C72_B23F_2E183F63ECB1_.wvu.PrintTitles" localSheetId="1" hidden="1">#REF!</definedName>
    <definedName name="Z_9C7B0D6D_4DDE_4C72_B23F_2E183F63ECB1_.wvu.PrintTitles" hidden="1">#REF!</definedName>
    <definedName name="Z_9C8B6436_249F_426A_96DC_EEE5E7CB7D1B_.wvu.FilterData" localSheetId="1" hidden="1">#REF!</definedName>
    <definedName name="Z_9C8B6436_249F_426A_96DC_EEE5E7CB7D1B_.wvu.FilterData" hidden="1">#REF!</definedName>
    <definedName name="Z_9C8B6436_249F_426A_96DC_EEE5E7CB7D1B_.wvu.PrintArea" localSheetId="1" hidden="1">#REF!</definedName>
    <definedName name="Z_9C8B6436_249F_426A_96DC_EEE5E7CB7D1B_.wvu.PrintArea" hidden="1">#REF!</definedName>
    <definedName name="Z_9C8B6436_249F_426A_96DC_EEE5E7CB7D1B_.wvu.PrintTitles" localSheetId="1" hidden="1">#REF!</definedName>
    <definedName name="Z_9C8B6436_249F_426A_96DC_EEE5E7CB7D1B_.wvu.PrintTitles" hidden="1">#REF!</definedName>
    <definedName name="Z_9FCFD0D5_270B_4F36_B422_02EF7A3700B8_.wvu.FilterData" localSheetId="1" hidden="1">#REF!</definedName>
    <definedName name="Z_9FCFD0D5_270B_4F36_B422_02EF7A3700B8_.wvu.FilterData" hidden="1">#REF!</definedName>
    <definedName name="Z_9FCFD0D5_270B_4F36_B422_02EF7A3700B8_.wvu.PrintArea" localSheetId="1" hidden="1">#REF!</definedName>
    <definedName name="Z_9FCFD0D5_270B_4F36_B422_02EF7A3700B8_.wvu.PrintArea" hidden="1">#REF!</definedName>
    <definedName name="Z_9FCFD0D5_270B_4F36_B422_02EF7A3700B8_.wvu.PrintTitles" localSheetId="1" hidden="1">#REF!</definedName>
    <definedName name="Z_9FCFD0D5_270B_4F36_B422_02EF7A3700B8_.wvu.PrintTitles" hidden="1">#REF!</definedName>
    <definedName name="Z_9FE8FF3F_4486_44D6_9AFB_43CC5B824BF9_.wvu.FilterData" localSheetId="1" hidden="1">#REF!</definedName>
    <definedName name="Z_9FE8FF3F_4486_44D6_9AFB_43CC5B824BF9_.wvu.FilterData" hidden="1">#REF!</definedName>
    <definedName name="Z_9FE8FF3F_4486_44D6_9AFB_43CC5B824BF9_.wvu.PrintArea" localSheetId="1" hidden="1">#REF!</definedName>
    <definedName name="Z_9FE8FF3F_4486_44D6_9AFB_43CC5B824BF9_.wvu.PrintArea" hidden="1">#REF!</definedName>
    <definedName name="Z_9FE8FF3F_4486_44D6_9AFB_43CC5B824BF9_.wvu.PrintTitles" localSheetId="1" hidden="1">#REF!</definedName>
    <definedName name="Z_9FE8FF3F_4486_44D6_9AFB_43CC5B824BF9_.wvu.PrintTitles" hidden="1">#REF!</definedName>
    <definedName name="Z_A3DE26BA_CF48_4654_9BE9_FAEB3C301C95_.wvu.FilterData" localSheetId="1" hidden="1">#REF!</definedName>
    <definedName name="Z_A3DE26BA_CF48_4654_9BE9_FAEB3C301C95_.wvu.FilterData" hidden="1">#REF!</definedName>
    <definedName name="Z_A3DE26BA_CF48_4654_9BE9_FAEB3C301C95_.wvu.PrintArea" localSheetId="1" hidden="1">#REF!</definedName>
    <definedName name="Z_A3DE26BA_CF48_4654_9BE9_FAEB3C301C95_.wvu.PrintArea" hidden="1">#REF!</definedName>
    <definedName name="Z_A3DE26BA_CF48_4654_9BE9_FAEB3C301C95_.wvu.PrintTitles" localSheetId="1" hidden="1">#REF!</definedName>
    <definedName name="Z_A3DE26BA_CF48_4654_9BE9_FAEB3C301C95_.wvu.PrintTitles" hidden="1">#REF!</definedName>
    <definedName name="Z_AAA1DD33_F1E3_423A_B1F2_E8567F4D95A5_.wvu.FilterData" localSheetId="1" hidden="1">#REF!</definedName>
    <definedName name="Z_AAA1DD33_F1E3_423A_B1F2_E8567F4D95A5_.wvu.FilterData" hidden="1">#REF!</definedName>
    <definedName name="Z_AAA1DD33_F1E3_423A_B1F2_E8567F4D95A5_.wvu.PrintArea" localSheetId="1" hidden="1">#REF!</definedName>
    <definedName name="Z_AAA1DD33_F1E3_423A_B1F2_E8567F4D95A5_.wvu.PrintArea" hidden="1">#REF!</definedName>
    <definedName name="Z_AAA1DD33_F1E3_423A_B1F2_E8567F4D95A5_.wvu.PrintTitles" localSheetId="1" hidden="1">#REF!</definedName>
    <definedName name="Z_AAA1DD33_F1E3_423A_B1F2_E8567F4D95A5_.wvu.PrintTitles" hidden="1">#REF!</definedName>
    <definedName name="Z_B4899972_EBDC_11DA_B6F6_00609720E0A1_.wvu.FilterData" localSheetId="1" hidden="1">#REF!</definedName>
    <definedName name="Z_B4899972_EBDC_11DA_B6F6_00609720E0A1_.wvu.FilterData" hidden="1">#REF!</definedName>
    <definedName name="Z_B4899972_EBDC_11DA_B6F6_00609720E0A1_.wvu.PrintArea" localSheetId="1" hidden="1">#REF!</definedName>
    <definedName name="Z_B4899972_EBDC_11DA_B6F6_00609720E0A1_.wvu.PrintArea" hidden="1">#REF!</definedName>
    <definedName name="Z_B4899972_EBDC_11DA_B6F6_00609720E0A1_.wvu.PrintTitles" localSheetId="1" hidden="1">#REF!</definedName>
    <definedName name="Z_B4899972_EBDC_11DA_B6F6_00609720E0A1_.wvu.PrintTitles" hidden="1">#REF!</definedName>
    <definedName name="Z_B4899973_EBDC_11DA_B6F6_00609720E0A1_.wvu.FilterData" localSheetId="1" hidden="1">#REF!</definedName>
    <definedName name="Z_B4899973_EBDC_11DA_B6F6_00609720E0A1_.wvu.FilterData" hidden="1">#REF!</definedName>
    <definedName name="Z_B4899973_EBDC_11DA_B6F6_00609720E0A1_.wvu.PrintArea" localSheetId="1" hidden="1">#REF!</definedName>
    <definedName name="Z_B4899973_EBDC_11DA_B6F6_00609720E0A1_.wvu.PrintArea" hidden="1">#REF!</definedName>
    <definedName name="Z_B4899973_EBDC_11DA_B6F6_00609720E0A1_.wvu.PrintTitles" localSheetId="1" hidden="1">#REF!</definedName>
    <definedName name="Z_B4899973_EBDC_11DA_B6F6_00609720E0A1_.wvu.PrintTitles" hidden="1">#REF!</definedName>
    <definedName name="Z_B4899974_EBDC_11DA_B6F6_00609720E0A1_.wvu.FilterData" localSheetId="1" hidden="1">#REF!</definedName>
    <definedName name="Z_B4899974_EBDC_11DA_B6F6_00609720E0A1_.wvu.FilterData" hidden="1">#REF!</definedName>
    <definedName name="Z_B4899974_EBDC_11DA_B6F6_00609720E0A1_.wvu.PrintArea" localSheetId="1" hidden="1">#REF!</definedName>
    <definedName name="Z_B4899974_EBDC_11DA_B6F6_00609720E0A1_.wvu.PrintArea" hidden="1">#REF!</definedName>
    <definedName name="Z_B4899974_EBDC_11DA_B6F6_00609720E0A1_.wvu.PrintTitles" localSheetId="1" hidden="1">#REF!</definedName>
    <definedName name="Z_B4899974_EBDC_11DA_B6F6_00609720E0A1_.wvu.PrintTitles" hidden="1">#REF!</definedName>
    <definedName name="Z_B4899975_EBDC_11DA_B6F6_00609720E0A1_.wvu.FilterData" localSheetId="1" hidden="1">#REF!</definedName>
    <definedName name="Z_B4899975_EBDC_11DA_B6F6_00609720E0A1_.wvu.FilterData" hidden="1">#REF!</definedName>
    <definedName name="Z_B4899975_EBDC_11DA_B6F6_00609720E0A1_.wvu.PrintArea" localSheetId="1" hidden="1">#REF!</definedName>
    <definedName name="Z_B4899975_EBDC_11DA_B6F6_00609720E0A1_.wvu.PrintArea" hidden="1">#REF!</definedName>
    <definedName name="Z_B4899975_EBDC_11DA_B6F6_00609720E0A1_.wvu.PrintTitles" localSheetId="1" hidden="1">#REF!</definedName>
    <definedName name="Z_B4899975_EBDC_11DA_B6F6_00609720E0A1_.wvu.PrintTitles" hidden="1">#REF!</definedName>
    <definedName name="Z_B4899976_EBDC_11DA_B6F6_00609720E0A1_.wvu.FilterData" localSheetId="1" hidden="1">#REF!</definedName>
    <definedName name="Z_B4899976_EBDC_11DA_B6F6_00609720E0A1_.wvu.FilterData" hidden="1">#REF!</definedName>
    <definedName name="Z_B4899976_EBDC_11DA_B6F6_00609720E0A1_.wvu.PrintArea" localSheetId="1" hidden="1">#REF!</definedName>
    <definedName name="Z_B4899976_EBDC_11DA_B6F6_00609720E0A1_.wvu.PrintArea" hidden="1">#REF!</definedName>
    <definedName name="Z_B4899976_EBDC_11DA_B6F6_00609720E0A1_.wvu.PrintTitles" localSheetId="1" hidden="1">#REF!</definedName>
    <definedName name="Z_B4899976_EBDC_11DA_B6F6_00609720E0A1_.wvu.PrintTitles" hidden="1">#REF!</definedName>
    <definedName name="Z_C24E6469_C4CC_430B_8814_72DD019DF2C8_.wvu.FilterData" localSheetId="1" hidden="1">#REF!</definedName>
    <definedName name="Z_C24E6469_C4CC_430B_8814_72DD019DF2C8_.wvu.FilterData" hidden="1">#REF!</definedName>
    <definedName name="Z_C24E6469_C4CC_430B_8814_72DD019DF2C8_.wvu.PrintArea" localSheetId="1" hidden="1">#REF!</definedName>
    <definedName name="Z_C24E6469_C4CC_430B_8814_72DD019DF2C8_.wvu.PrintArea" hidden="1">#REF!</definedName>
    <definedName name="Z_C24E6469_C4CC_430B_8814_72DD019DF2C8_.wvu.PrintTitles" localSheetId="1" hidden="1">#REF!</definedName>
    <definedName name="Z_C24E6469_C4CC_430B_8814_72DD019DF2C8_.wvu.PrintTitles" hidden="1">#REF!</definedName>
    <definedName name="Z_CA61CA57_E7CE_4A4D_974A_F3124BCA2797_.wvu.FilterData" localSheetId="1" hidden="1">#REF!</definedName>
    <definedName name="Z_CA61CA57_E7CE_4A4D_974A_F3124BCA2797_.wvu.FilterData" hidden="1">#REF!</definedName>
    <definedName name="Z_CA61CA57_E7CE_4A4D_974A_F3124BCA2797_.wvu.PrintArea" localSheetId="1" hidden="1">#REF!</definedName>
    <definedName name="Z_CA61CA57_E7CE_4A4D_974A_F3124BCA2797_.wvu.PrintArea" hidden="1">#REF!</definedName>
    <definedName name="Z_CA61CA57_E7CE_4A4D_974A_F3124BCA2797_.wvu.PrintTitles" localSheetId="1" hidden="1">#REF!</definedName>
    <definedName name="Z_CA61CA57_E7CE_4A4D_974A_F3124BCA2797_.wvu.PrintTitles" hidden="1">#REF!</definedName>
    <definedName name="Z_DA4D5A8F_12FA_42F5_A8BB_526600E97433_.wvu.FilterData" localSheetId="1" hidden="1">#REF!</definedName>
    <definedName name="Z_DA4D5A8F_12FA_42F5_A8BB_526600E97433_.wvu.FilterData" hidden="1">#REF!</definedName>
    <definedName name="Z_DA4D5A8F_12FA_42F5_A8BB_526600E97433_.wvu.PrintArea" localSheetId="1" hidden="1">#REF!</definedName>
    <definedName name="Z_DA4D5A8F_12FA_42F5_A8BB_526600E97433_.wvu.PrintArea" hidden="1">#REF!</definedName>
    <definedName name="Z_DA4D5A8F_12FA_42F5_A8BB_526600E97433_.wvu.PrintTitles" localSheetId="1" hidden="1">#REF!</definedName>
    <definedName name="Z_DA4D5A8F_12FA_42F5_A8BB_526600E97433_.wvu.PrintTitles" hidden="1">#REF!</definedName>
    <definedName name="Z_DFB4C5EB_A8D3_475E_B627_EA98F95F9220_.wvu.FilterData" localSheetId="1" hidden="1">#REF!</definedName>
    <definedName name="Z_DFB4C5EB_A8D3_475E_B627_EA98F95F9220_.wvu.FilterData" hidden="1">#REF!</definedName>
    <definedName name="Z_DFB4C5EB_A8D3_475E_B627_EA98F95F9220_.wvu.PrintArea" localSheetId="1" hidden="1">#REF!</definedName>
    <definedName name="Z_DFB4C5EB_A8D3_475E_B627_EA98F95F9220_.wvu.PrintArea" hidden="1">#REF!</definedName>
    <definedName name="Z_DFB4C5EB_A8D3_475E_B627_EA98F95F9220_.wvu.PrintTitles" localSheetId="1" hidden="1">#REF!</definedName>
    <definedName name="Z_DFB4C5EB_A8D3_475E_B627_EA98F95F9220_.wvu.PrintTitles" hidden="1">#REF!</definedName>
    <definedName name="Z_F2B990A1_57B3_4766_8C3D_4D3A5265BAEF_.wvu.FilterData" localSheetId="1" hidden="1">#REF!</definedName>
    <definedName name="Z_F2B990A1_57B3_4766_8C3D_4D3A5265BAEF_.wvu.FilterData" hidden="1">#REF!</definedName>
    <definedName name="Z_F2B990A1_57B3_4766_8C3D_4D3A5265BAEF_.wvu.PrintArea" localSheetId="1" hidden="1">#REF!</definedName>
    <definedName name="Z_F2B990A1_57B3_4766_8C3D_4D3A5265BAEF_.wvu.PrintArea" hidden="1">#REF!</definedName>
    <definedName name="Z_F2B990A1_57B3_4766_8C3D_4D3A5265BAEF_.wvu.PrintTitles" localSheetId="1" hidden="1">#REF!</definedName>
    <definedName name="Z_F2B990A1_57B3_4766_8C3D_4D3A5265BAEF_.wvu.PrintTitles" hidden="1">#REF!</definedName>
    <definedName name="Z_F9482E1F_92B8_43D8_949A_7DDCF2E63A19_.wvu.FilterData" localSheetId="1" hidden="1">#REF!</definedName>
    <definedName name="Z_F9482E1F_92B8_43D8_949A_7DDCF2E63A19_.wvu.FilterData" hidden="1">#REF!</definedName>
    <definedName name="Z_F9482E1F_92B8_43D8_949A_7DDCF2E63A19_.wvu.PrintArea" localSheetId="1" hidden="1">#REF!</definedName>
    <definedName name="Z_F9482E1F_92B8_43D8_949A_7DDCF2E63A19_.wvu.PrintArea" hidden="1">#REF!</definedName>
    <definedName name="Z_F9482E1F_92B8_43D8_949A_7DDCF2E63A19_.wvu.PrintTitles" localSheetId="1" hidden="1">#REF!</definedName>
    <definedName name="Z_F9482E1F_92B8_43D8_949A_7DDCF2E63A19_.wvu.PrintTitles" hidden="1">#REF!</definedName>
    <definedName name="Zap1" localSheetId="1">[15]Sábana!#REF!</definedName>
    <definedName name="Zap1">[15]Sábana!#REF!</definedName>
    <definedName name="zdervr" localSheetId="1" hidden="1">{"via1",#N/A,TRUE,"general";"via2",#N/A,TRUE,"general";"via3",#N/A,TRUE,"general"}</definedName>
    <definedName name="zdervr" hidden="1">{"via1",#N/A,TRUE,"general";"via2",#N/A,TRUE,"general";"via3",#N/A,TRUE,"general"}</definedName>
    <definedName name="ZHJGHGY" localSheetId="1">#REF!</definedName>
    <definedName name="ZHJGHGY">#REF!</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DFSDGSDG" localSheetId="1">#REF!</definedName>
    <definedName name="ZXDFSDGSDG">#REF!</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XXCCC" localSheetId="1">#REF!</definedName>
    <definedName name="ZZXXC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3" l="1"/>
  <c r="H34" i="3"/>
  <c r="H28" i="3"/>
  <c r="H27" i="3"/>
  <c r="H26" i="3"/>
  <c r="H25" i="3"/>
  <c r="H24" i="3"/>
  <c r="H22" i="3"/>
  <c r="H21" i="3"/>
  <c r="H19" i="3"/>
  <c r="H18" i="3"/>
  <c r="H17" i="3"/>
  <c r="H16" i="3"/>
  <c r="H15" i="3"/>
  <c r="H13" i="3"/>
  <c r="H12" i="3"/>
  <c r="H10" i="3"/>
  <c r="H9" i="3"/>
  <c r="H8" i="3"/>
  <c r="H7" i="3"/>
  <c r="H6" i="3"/>
  <c r="H5" i="3"/>
  <c r="H4" i="3" l="1"/>
  <c r="H14" i="3"/>
  <c r="H20" i="3"/>
  <c r="H11" i="3"/>
  <c r="J44" i="1" l="1"/>
  <c r="J37" i="1"/>
  <c r="J36" i="1"/>
  <c r="J35" i="1"/>
  <c r="J34" i="1"/>
  <c r="J33" i="1"/>
  <c r="J32" i="1"/>
  <c r="J31" i="1"/>
  <c r="A28" i="1"/>
  <c r="J27" i="1"/>
  <c r="J28" i="1" s="1"/>
  <c r="J24" i="1"/>
  <c r="J23" i="1"/>
  <c r="J22" i="1"/>
  <c r="J21" i="1"/>
  <c r="J17" i="1"/>
  <c r="J16" i="1"/>
  <c r="J15" i="1"/>
  <c r="J14" i="1"/>
  <c r="J13" i="1"/>
  <c r="J12" i="1"/>
  <c r="J11" i="1"/>
  <c r="J10" i="1"/>
  <c r="J9" i="1"/>
  <c r="J38" i="1" l="1"/>
  <c r="J25" i="1"/>
  <c r="J18" i="1"/>
  <c r="J40" i="1" l="1"/>
  <c r="J41" i="1"/>
  <c r="J42" i="1" l="1"/>
  <c r="J46" i="1" s="1"/>
  <c r="H32" i="3"/>
  <c r="G37" i="3" s="1"/>
  <c r="H38" i="3" l="1"/>
  <c r="H39" i="3" s="1"/>
</calcChain>
</file>

<file path=xl/sharedStrings.xml><?xml version="1.0" encoding="utf-8"?>
<sst xmlns="http://schemas.openxmlformats.org/spreadsheetml/2006/main" count="145" uniqueCount="120">
  <si>
    <t>MUNICIPIO</t>
  </si>
  <si>
    <t>BARBOSA</t>
  </si>
  <si>
    <t>SECCIÓN 1 - ITEMS DE OBRA - ACTIVIDADES DE MEJORAMIENTO</t>
  </si>
  <si>
    <t>No</t>
  </si>
  <si>
    <t>ITEM DE PAGO</t>
  </si>
  <si>
    <t>ESPECIFICACIONES</t>
  </si>
  <si>
    <t>DESCRIPCION</t>
  </si>
  <si>
    <t>UNID</t>
  </si>
  <si>
    <t>CANTIDAD</t>
  </si>
  <si>
    <t>VALOR UNITARIO</t>
  </si>
  <si>
    <t>VALOR TOTAL</t>
  </si>
  <si>
    <t>GENERAL 2023</t>
  </si>
  <si>
    <t>PARTICULAR</t>
  </si>
  <si>
    <t>I. PAVIMENTO RÍGIDO</t>
  </si>
  <si>
    <t>CONSTRUCCIÓN</t>
  </si>
  <si>
    <t>METROS PAVIMENTO RÍGIDO</t>
  </si>
  <si>
    <t>ANCHO PROMEDIO</t>
  </si>
  <si>
    <t xml:space="preserve">Demolicion de pavimentos rigidos </t>
  </si>
  <si>
    <t>m2</t>
  </si>
  <si>
    <t>Demolición de roca a cielo abierto, con agente demoledor no explosivo</t>
  </si>
  <si>
    <t>m3</t>
  </si>
  <si>
    <t>600.2.p</t>
  </si>
  <si>
    <t>Excavaciones varias en material común en seco a mano prof. 0 - 2 m</t>
  </si>
  <si>
    <t>310.1</t>
  </si>
  <si>
    <t>Conformación de la calzada existente</t>
  </si>
  <si>
    <t>311.1</t>
  </si>
  <si>
    <t>Afirmado</t>
  </si>
  <si>
    <t>320.3</t>
  </si>
  <si>
    <t>Subbase Granular Clase C.</t>
  </si>
  <si>
    <t>Concreto 3500 PSI - PAVIMENTO RIGIDO</t>
  </si>
  <si>
    <t>630.4 B</t>
  </si>
  <si>
    <t>Concreto clase D (210 kg/cm2 ó 3000 PSI) - BORDILLOS 0.15x0.40m</t>
  </si>
  <si>
    <t>ml</t>
  </si>
  <si>
    <t>640.1</t>
  </si>
  <si>
    <t>Acero de refuerzo de FY = 4.200 Kg/cm 2 (60.000 PSI).</t>
  </si>
  <si>
    <t>kg</t>
  </si>
  <si>
    <t>Subtotal</t>
  </si>
  <si>
    <t xml:space="preserve">II. ESTRUCTURAS DE DRENAJE FILTRO </t>
  </si>
  <si>
    <t>CONSTRUCCIÓN DE</t>
  </si>
  <si>
    <t>METROS DE FILTRO (60x60)</t>
  </si>
  <si>
    <t>600.1.1</t>
  </si>
  <si>
    <t xml:space="preserve"> </t>
  </si>
  <si>
    <t>Excavaciones varias sin clasificar</t>
  </si>
  <si>
    <t>673.1.1</t>
  </si>
  <si>
    <t>Geotextil NT 2500 o Similar</t>
  </si>
  <si>
    <t>673.2</t>
  </si>
  <si>
    <t>Material granular drenante</t>
  </si>
  <si>
    <t>102 p</t>
  </si>
  <si>
    <t>Suministro y colocación de tubería de 4", perforada para filtros</t>
  </si>
  <si>
    <t>III. SEÑALIZACION Y DEMARCACION VIAL</t>
  </si>
  <si>
    <t>710.2</t>
  </si>
  <si>
    <t>Señal vertical de transito t2 con lamina retrorreflectiva tipo (1,2x0,4 m)</t>
  </si>
  <si>
    <t>un</t>
  </si>
  <si>
    <t>IV. ESTRUCTURAS DE DRENAJE ALCANTARILLA L=6m</t>
  </si>
  <si>
    <t>ALCANTARILLAS TUBERIA CONCRETO REFORZADO (L =6m, Φ36")</t>
  </si>
  <si>
    <t>Excavaciones varias sin clasificar.</t>
  </si>
  <si>
    <t>661.1</t>
  </si>
  <si>
    <t>Tubería de concreto reforzado clase D, de 900 mm de diámetro interior</t>
  </si>
  <si>
    <t>630.6</t>
  </si>
  <si>
    <t>Concreto clase F (140 kg/cm2 ó 2000 PSI)</t>
  </si>
  <si>
    <t>630.4</t>
  </si>
  <si>
    <t>Concreto clase D (210 kg/cm2 ó 3000 PSI)</t>
  </si>
  <si>
    <t>Acero de Refuerzo Fy 420 Mpa</t>
  </si>
  <si>
    <t>Kg</t>
  </si>
  <si>
    <t>610.1</t>
  </si>
  <si>
    <t>Relleno para Confinamiento y Estructuras con material del sitio</t>
  </si>
  <si>
    <t>610.2</t>
  </si>
  <si>
    <t>Relleno para Estructuras con recebo</t>
  </si>
  <si>
    <t>SUB-TOTAL BÁSICO DE OBRA</t>
  </si>
  <si>
    <t>COSTO TOTAL OBRA</t>
  </si>
  <si>
    <t>CALIBRACIÓN DE DISEÑOS</t>
  </si>
  <si>
    <t>TOTAL CALIBRACIÓN DE DISEÑOS</t>
  </si>
  <si>
    <t xml:space="preserve">VALOR TOTAL MEJORAMIENTO  </t>
  </si>
  <si>
    <t>ADMINISTRACION 23,04%</t>
  </si>
  <si>
    <t>ANALISIS DE LA ADMINISTRACION</t>
  </si>
  <si>
    <t>ITEM</t>
  </si>
  <si>
    <t>DESCRIPCIÓN</t>
  </si>
  <si>
    <t>CANT</t>
  </si>
  <si>
    <t>VALOR MENSUAL</t>
  </si>
  <si>
    <t xml:space="preserve">PREST. SOC. </t>
  </si>
  <si>
    <t>DEDIC. %</t>
  </si>
  <si>
    <t>PLAZO</t>
  </si>
  <si>
    <t>VALOR PARCIAL</t>
  </si>
  <si>
    <t>PERSONAL PROFESIONAL</t>
  </si>
  <si>
    <t>DIRECTOR DE OBRA</t>
  </si>
  <si>
    <t>RESIDENTE DE OBRA</t>
  </si>
  <si>
    <t>AUXILIAR RESIDENTE DE OBRA</t>
  </si>
  <si>
    <t>INGENIERO AMBIENTAL</t>
  </si>
  <si>
    <t>PROFESIONAL SOCIAL</t>
  </si>
  <si>
    <t>TECNÓLOGO SST</t>
  </si>
  <si>
    <t>OFICINA</t>
  </si>
  <si>
    <t>PAPELERÍA</t>
  </si>
  <si>
    <t>ARRENDAMIENTO + SERVICIOS</t>
  </si>
  <si>
    <t>CAMPAMENTO EN OBRA Y VALLA INFORMATIVA</t>
  </si>
  <si>
    <t>ARRIENDO OFICINA DE CAMPO Y/O CAMPAMENTO + DOTACIÓN DEL ESPACIO</t>
  </si>
  <si>
    <t>VALLA INFORMATIVA (5,0X3,0 M)</t>
  </si>
  <si>
    <t>CAMILLA RIGIDA EN MADERA 180 MTS X 0.45 MTS</t>
  </si>
  <si>
    <t>EXTINTOR ABC 20 LB (MAS DOS RECARGAS)</t>
  </si>
  <si>
    <t>BOTIQUÍN CRUZ ROJA DE PRIMEROS AUXILIOS REF 115 EN LONA</t>
  </si>
  <si>
    <t xml:space="preserve">GASTOS DE LEGALIZACION </t>
  </si>
  <si>
    <t>PÓLIZAS</t>
  </si>
  <si>
    <t>IMPUESTO DE CONTRIBUCION ESPECIAL 5%</t>
  </si>
  <si>
    <t>ESTAMPILLAS</t>
  </si>
  <si>
    <t>Cultura</t>
  </si>
  <si>
    <t>Hospital</t>
  </si>
  <si>
    <t>Adulto mayor</t>
  </si>
  <si>
    <t>Universidad de Antioquia</t>
  </si>
  <si>
    <t xml:space="preserve">Deporte y recreacion </t>
  </si>
  <si>
    <t>GASTOS DE LABORATORIO</t>
  </si>
  <si>
    <t>PMT</t>
  </si>
  <si>
    <t>PMA</t>
  </si>
  <si>
    <t xml:space="preserve">TOTAL COSTOS DE ADMINISTRACIÓN </t>
  </si>
  <si>
    <t>TOTAL COSTOS DIRECTOS</t>
  </si>
  <si>
    <t>SUBTOTAL BASICO DE OBRA</t>
  </si>
  <si>
    <t>% ADMINISTRACIÓN</t>
  </si>
  <si>
    <t>TOTAL A</t>
  </si>
  <si>
    <t>CONTRATO DE ADMINISTRACIÓN DELEGADA DE MANDATO SIN REPRESENTACIÓN PARA LA CONSTRUCCIÓN DE PAVIMENTO RIGIDO EN VÍAS TERCIARIAS DE LAS VEREDAS LAJAS, TABLAZO, ALTAMIRA Y TOLDA DEL ÁREA RURAL DEL MUNICIPIO DE BARBOSA ANTIOQUIA</t>
  </si>
  <si>
    <t>HONORARIOS</t>
  </si>
  <si>
    <t>IVA</t>
  </si>
  <si>
    <t>GASTOS ADMINISTRACIÓN DELEGADA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</si>
</sst>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164" formatCode="#,##0.0"/>
    <numFmt numFmtId="165" formatCode="_(* #,##0.00_);_(* \(#,##0.00\);_(* &quot;-&quot;??_);_(@_)"/>
    <numFmt numFmtId="166" formatCode="_ * #,##0.00_ ;_ * \-#,##0.00_ ;_ * &quot;-&quot;??_ ;_ @_ "/>
    <numFmt numFmtId="167" formatCode="_(&quot;$&quot;\ * #,##0.00_);_(&quot;$&quot;\ * \(#,##0.00\);_(&quot;$&quot;\ * &quot;-&quot;??_);_(@_)"/>
    <numFmt numFmtId="168" formatCode="_(&quot;$&quot;\ * #,##0_);_(&quot;$&quot;\ * \(#,##0\);_(&quot;$&quot;\ * &quot;-&quot;??_);_(@_)"/>
    <numFmt numFmtId="169" formatCode="_([$$-240A]\ * #,##0_);_([$$-240A]\ * \(#,##0\);_([$$-240A]\ * &quot;-&quot;_);_(@_)"/>
    <numFmt numFmtId="170" formatCode="0.0"/>
    <numFmt numFmtId="171" formatCode="&quot;$&quot;\ #,##0"/>
    <numFmt numFmtId="172" formatCode="0.0000"/>
    <numFmt numFmtId="173" formatCode="0.000000%"/>
  </numFmts>
  <fonts count="24" x14ac:knownFonts="1">
    <font>
      <sz val="11"/>
      <color rgb="FF000000"/>
      <name val="Calibri"/>
      <family val="2"/>
    </font>
    <font>
      <sz val="11"/>
      <color theme="1"/>
      <name val="Calibri"/>
      <family val="2"/>
      <scheme val="minor"/>
    </font>
    <font>
      <sz val="10"/>
      <name val="Arial"/>
      <family val="2"/>
    </font>
    <font>
      <b/>
      <sz val="6"/>
      <name val="Tahoma"/>
      <family val="2"/>
    </font>
    <font>
      <sz val="10"/>
      <name val="Arial Narrow"/>
      <family val="2"/>
    </font>
    <font>
      <b/>
      <sz val="6"/>
      <name val="Arial"/>
      <family val="2"/>
    </font>
    <font>
      <sz val="6"/>
      <name val="Tahoma"/>
      <family val="2"/>
    </font>
    <font>
      <sz val="11"/>
      <name val="Arial Narrow"/>
      <family val="2"/>
    </font>
    <font>
      <u/>
      <sz val="10"/>
      <color indexed="12"/>
      <name val="Arial"/>
      <family val="2"/>
    </font>
    <font>
      <sz val="6"/>
      <color rgb="FFFF0000"/>
      <name val="Tahoma"/>
      <family val="2"/>
    </font>
    <font>
      <sz val="11"/>
      <color rgb="FF000000"/>
      <name val="Calibri"/>
      <family val="2"/>
    </font>
    <font>
      <sz val="6"/>
      <name val="Arial"/>
      <family val="2"/>
    </font>
    <font>
      <sz val="8"/>
      <name val="Arial Narrow"/>
      <family val="2"/>
    </font>
    <font>
      <sz val="12"/>
      <name val="Arial Narrow"/>
      <family val="2"/>
    </font>
    <font>
      <sz val="12"/>
      <color theme="1"/>
      <name val="Calibri"/>
      <family val="2"/>
      <scheme val="minor"/>
    </font>
    <font>
      <b/>
      <sz val="11"/>
      <color indexed="8"/>
      <name val="Arial"/>
      <family val="2"/>
    </font>
    <font>
      <b/>
      <sz val="11"/>
      <color theme="1" tint="4.9989318521683403E-2"/>
      <name val="Calibri"/>
      <family val="2"/>
    </font>
    <font>
      <sz val="12"/>
      <color theme="1"/>
      <name val="Calibri"/>
      <family val="2"/>
    </font>
    <font>
      <b/>
      <sz val="9"/>
      <color indexed="8"/>
      <name val="Calibri"/>
      <family val="2"/>
    </font>
    <font>
      <sz val="9"/>
      <color indexed="8"/>
      <name val="Calibri"/>
      <family val="2"/>
    </font>
    <font>
      <sz val="9"/>
      <name val="Calibri"/>
      <family val="2"/>
    </font>
    <font>
      <b/>
      <sz val="9"/>
      <color theme="1"/>
      <name val="Calibri"/>
      <family val="2"/>
      <scheme val="minor"/>
    </font>
    <font>
      <b/>
      <sz val="9"/>
      <name val="Calibri"/>
      <family val="2"/>
    </font>
    <font>
      <sz val="8"/>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gray125">
        <fgColor auto="1"/>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16">
    <xf numFmtId="0" fontId="0" fillId="0" borderId="0" applyNumberFormat="0" applyBorder="0" applyAlignment="0"/>
    <xf numFmtId="44" fontId="10"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69" fontId="2" fillId="0" borderId="0"/>
    <xf numFmtId="0" fontId="2" fillId="0" borderId="0"/>
    <xf numFmtId="0" fontId="14" fillId="0" borderId="0"/>
    <xf numFmtId="42" fontId="14" fillId="0" borderId="0" applyFont="0" applyFill="0" applyBorder="0" applyAlignment="0" applyProtection="0"/>
    <xf numFmtId="0" fontId="2" fillId="0" borderId="0"/>
    <xf numFmtId="9" fontId="14" fillId="0" borderId="0" applyFont="0" applyFill="0" applyBorder="0" applyAlignment="0" applyProtection="0"/>
    <xf numFmtId="44" fontId="14" fillId="0" borderId="0" applyFont="0" applyFill="0" applyBorder="0" applyAlignment="0" applyProtection="0"/>
  </cellStyleXfs>
  <cellXfs count="206">
    <xf numFmtId="0" fontId="0" fillId="0" borderId="0" xfId="0"/>
    <xf numFmtId="0" fontId="4" fillId="0" borderId="0" xfId="3" applyFont="1"/>
    <xf numFmtId="0" fontId="7" fillId="0" borderId="0" xfId="3" applyFont="1"/>
    <xf numFmtId="1" fontId="3" fillId="2" borderId="22" xfId="2" applyNumberFormat="1" applyFont="1" applyFill="1" applyBorder="1" applyAlignment="1">
      <alignment horizontal="center" vertical="center" wrapText="1"/>
    </xf>
    <xf numFmtId="0" fontId="3" fillId="2" borderId="23" xfId="2" applyFont="1" applyFill="1" applyBorder="1" applyAlignment="1">
      <alignment vertical="center" wrapText="1"/>
    </xf>
    <xf numFmtId="0" fontId="3" fillId="2" borderId="4" xfId="2" applyFont="1" applyFill="1" applyBorder="1" applyAlignment="1">
      <alignment vertical="center" wrapText="1"/>
    </xf>
    <xf numFmtId="0" fontId="3" fillId="2" borderId="25" xfId="2" applyFont="1" applyFill="1" applyBorder="1" applyAlignment="1">
      <alignment vertical="center" wrapText="1"/>
    </xf>
    <xf numFmtId="3" fontId="6" fillId="0" borderId="1" xfId="5" applyNumberFormat="1" applyFont="1" applyBorder="1" applyAlignment="1">
      <alignment horizontal="center" vertical="center" wrapText="1"/>
    </xf>
    <xf numFmtId="164" fontId="6" fillId="0" borderId="2" xfId="6" applyNumberFormat="1" applyFont="1" applyFill="1" applyBorder="1" applyAlignment="1" applyProtection="1">
      <alignment horizontal="center" vertical="center" wrapText="1"/>
    </xf>
    <xf numFmtId="4" fontId="6" fillId="0" borderId="2" xfId="5" applyNumberFormat="1" applyFont="1" applyBorder="1" applyAlignment="1">
      <alignment horizontal="center" vertical="center" wrapText="1"/>
    </xf>
    <xf numFmtId="4" fontId="6" fillId="4" borderId="2" xfId="7" applyNumberFormat="1" applyFont="1" applyFill="1" applyBorder="1" applyAlignment="1" applyProtection="1">
      <alignment horizontal="center" vertical="center" wrapText="1"/>
      <protection hidden="1"/>
    </xf>
    <xf numFmtId="168" fontId="6" fillId="0" borderId="2" xfId="8" applyNumberFormat="1" applyFont="1" applyFill="1" applyBorder="1" applyAlignment="1">
      <alignment horizontal="right" vertical="center" wrapText="1"/>
    </xf>
    <xf numFmtId="3" fontId="6" fillId="0" borderId="13" xfId="5" applyNumberFormat="1" applyFont="1" applyBorder="1" applyAlignment="1">
      <alignment horizontal="center" vertical="center" wrapText="1"/>
    </xf>
    <xf numFmtId="164" fontId="6" fillId="0" borderId="14" xfId="6" applyNumberFormat="1" applyFont="1" applyFill="1" applyBorder="1" applyAlignment="1" applyProtection="1">
      <alignment horizontal="center" vertical="center" wrapText="1"/>
    </xf>
    <xf numFmtId="4" fontId="6" fillId="0" borderId="14" xfId="5" applyNumberFormat="1" applyFont="1" applyBorder="1" applyAlignment="1">
      <alignment horizontal="center" vertical="center" wrapText="1"/>
    </xf>
    <xf numFmtId="4" fontId="6" fillId="0" borderId="14" xfId="7" applyNumberFormat="1" applyFont="1" applyFill="1" applyBorder="1" applyAlignment="1" applyProtection="1">
      <alignment horizontal="center" vertical="center" wrapText="1"/>
      <protection hidden="1"/>
    </xf>
    <xf numFmtId="168" fontId="6" fillId="0" borderId="14" xfId="8" applyNumberFormat="1" applyFont="1" applyFill="1" applyBorder="1" applyAlignment="1">
      <alignment horizontal="right" vertical="center" wrapText="1"/>
    </xf>
    <xf numFmtId="3" fontId="6" fillId="0" borderId="14" xfId="10" applyNumberFormat="1" applyFont="1" applyBorder="1" applyAlignment="1">
      <alignment horizontal="center" vertical="center" wrapText="1"/>
    </xf>
    <xf numFmtId="168" fontId="6" fillId="4" borderId="14" xfId="8" applyNumberFormat="1" applyFont="1" applyFill="1" applyBorder="1" applyAlignment="1">
      <alignment horizontal="right" vertical="center" wrapText="1"/>
    </xf>
    <xf numFmtId="167" fontId="7" fillId="0" borderId="0" xfId="3" applyNumberFormat="1" applyFont="1"/>
    <xf numFmtId="3" fontId="6" fillId="0" borderId="5" xfId="5" applyNumberFormat="1" applyFont="1" applyBorder="1" applyAlignment="1">
      <alignment horizontal="center" vertical="center" wrapText="1"/>
    </xf>
    <xf numFmtId="3" fontId="6" fillId="0" borderId="6" xfId="6" applyNumberFormat="1" applyFont="1" applyFill="1" applyBorder="1" applyAlignment="1" applyProtection="1">
      <alignment horizontal="center" vertical="center" wrapText="1"/>
    </xf>
    <xf numFmtId="3" fontId="6" fillId="0" borderId="6" xfId="10" applyNumberFormat="1" applyFont="1" applyBorder="1" applyAlignment="1">
      <alignment horizontal="center" vertical="center" wrapText="1"/>
    </xf>
    <xf numFmtId="4" fontId="6" fillId="0" borderId="6" xfId="5" applyNumberFormat="1" applyFont="1" applyBorder="1" applyAlignment="1">
      <alignment horizontal="center" vertical="center" wrapText="1"/>
    </xf>
    <xf numFmtId="4" fontId="6" fillId="4" borderId="6" xfId="7" applyNumberFormat="1" applyFont="1" applyFill="1" applyBorder="1" applyAlignment="1" applyProtection="1">
      <alignment horizontal="center" vertical="center" wrapText="1"/>
      <protection hidden="1"/>
    </xf>
    <xf numFmtId="168" fontId="6" fillId="0" borderId="6" xfId="8" applyNumberFormat="1" applyFont="1" applyFill="1" applyBorder="1" applyAlignment="1">
      <alignment horizontal="right" vertical="center" wrapText="1"/>
    </xf>
    <xf numFmtId="1" fontId="3" fillId="2" borderId="30" xfId="2" applyNumberFormat="1" applyFont="1" applyFill="1" applyBorder="1" applyAlignment="1">
      <alignment horizontal="center" vertical="center" wrapText="1"/>
    </xf>
    <xf numFmtId="3" fontId="6" fillId="0" borderId="29" xfId="5" applyNumberFormat="1" applyFont="1" applyBorder="1" applyAlignment="1">
      <alignment horizontal="center" vertical="center" wrapText="1"/>
    </xf>
    <xf numFmtId="164" fontId="6" fillId="0" borderId="30" xfId="6" applyNumberFormat="1" applyFont="1" applyFill="1" applyBorder="1" applyAlignment="1" applyProtection="1">
      <alignment horizontal="center" vertical="center" wrapText="1"/>
    </xf>
    <xf numFmtId="3" fontId="6" fillId="0" borderId="30" xfId="10" applyNumberFormat="1" applyFont="1" applyBorder="1" applyAlignment="1">
      <alignment horizontal="center" vertical="center" wrapText="1"/>
    </xf>
    <xf numFmtId="4" fontId="9" fillId="0" borderId="14" xfId="5" applyNumberFormat="1" applyFont="1" applyBorder="1" applyAlignment="1">
      <alignment horizontal="center" vertical="center" wrapText="1"/>
    </xf>
    <xf numFmtId="0" fontId="6" fillId="0" borderId="30" xfId="0" applyFont="1" applyBorder="1" applyAlignment="1">
      <alignment horizontal="center" vertical="center" wrapText="1"/>
    </xf>
    <xf numFmtId="0" fontId="9" fillId="0" borderId="14" xfId="0" applyFont="1" applyBorder="1" applyAlignment="1">
      <alignment horizontal="center" vertical="center" wrapText="1"/>
    </xf>
    <xf numFmtId="4" fontId="6" fillId="0" borderId="14" xfId="10" applyNumberFormat="1" applyFont="1" applyBorder="1" applyAlignment="1">
      <alignment horizontal="center" vertical="center" wrapText="1"/>
    </xf>
    <xf numFmtId="4" fontId="6" fillId="4" borderId="14" xfId="7" applyNumberFormat="1" applyFont="1" applyFill="1" applyBorder="1" applyAlignment="1" applyProtection="1">
      <alignment horizontal="center" vertical="center" wrapText="1"/>
      <protection hidden="1"/>
    </xf>
    <xf numFmtId="170" fontId="3" fillId="2" borderId="31" xfId="2" applyNumberFormat="1" applyFont="1" applyFill="1" applyBorder="1" applyAlignment="1">
      <alignment horizontal="center" vertical="center" wrapText="1"/>
    </xf>
    <xf numFmtId="3" fontId="6" fillId="0" borderId="23" xfId="5" applyNumberFormat="1" applyFont="1" applyBorder="1" applyAlignment="1">
      <alignment horizontal="center" vertical="center" wrapText="1"/>
    </xf>
    <xf numFmtId="164" fontId="6" fillId="0" borderId="22" xfId="6" applyNumberFormat="1" applyFont="1" applyFill="1" applyBorder="1" applyAlignment="1" applyProtection="1">
      <alignment horizontal="center" vertical="center" wrapText="1"/>
    </xf>
    <xf numFmtId="3" fontId="6" fillId="0" borderId="22" xfId="10" applyNumberFormat="1" applyFont="1" applyBorder="1" applyAlignment="1">
      <alignment horizontal="center" vertical="center" wrapText="1"/>
    </xf>
    <xf numFmtId="4" fontId="6" fillId="0" borderId="22" xfId="5" applyNumberFormat="1" applyFont="1" applyBorder="1" applyAlignment="1">
      <alignment horizontal="center" vertical="center" wrapText="1"/>
    </xf>
    <xf numFmtId="4" fontId="6" fillId="4" borderId="22" xfId="5" applyNumberFormat="1" applyFont="1" applyFill="1" applyBorder="1" applyAlignment="1">
      <alignment horizontal="center" vertical="center" wrapText="1"/>
    </xf>
    <xf numFmtId="4" fontId="6" fillId="4" borderId="22" xfId="7" applyNumberFormat="1" applyFont="1" applyFill="1" applyBorder="1" applyAlignment="1" applyProtection="1">
      <alignment horizontal="center" vertical="center" wrapText="1"/>
      <protection hidden="1"/>
    </xf>
    <xf numFmtId="168" fontId="6" fillId="0" borderId="22" xfId="8" applyNumberFormat="1" applyFont="1" applyFill="1" applyBorder="1" applyAlignment="1">
      <alignment horizontal="right" vertical="center" wrapText="1"/>
    </xf>
    <xf numFmtId="4" fontId="6" fillId="4" borderId="14" xfId="5" applyNumberFormat="1" applyFont="1" applyFill="1" applyBorder="1" applyAlignment="1">
      <alignment horizontal="center" vertical="center" wrapText="1"/>
    </xf>
    <xf numFmtId="3" fontId="6" fillId="0" borderId="26" xfId="5" applyNumberFormat="1" applyFont="1" applyBorder="1" applyAlignment="1">
      <alignment horizontal="center" vertical="center" wrapText="1"/>
    </xf>
    <xf numFmtId="164" fontId="6" fillId="0" borderId="27" xfId="6" applyNumberFormat="1" applyFont="1" applyFill="1" applyBorder="1" applyAlignment="1" applyProtection="1">
      <alignment horizontal="center" vertical="center" wrapText="1"/>
    </xf>
    <xf numFmtId="3" fontId="6" fillId="0" borderId="27" xfId="10" applyNumberFormat="1" applyFont="1" applyBorder="1" applyAlignment="1">
      <alignment horizontal="center" vertical="center" wrapText="1"/>
    </xf>
    <xf numFmtId="4" fontId="6" fillId="0" borderId="27" xfId="5" applyNumberFormat="1" applyFont="1" applyBorder="1" applyAlignment="1">
      <alignment horizontal="center" vertical="center" wrapText="1"/>
    </xf>
    <xf numFmtId="4" fontId="6" fillId="5" borderId="27" xfId="5" applyNumberFormat="1" applyFont="1" applyFill="1" applyBorder="1" applyAlignment="1">
      <alignment horizontal="center" vertical="center" wrapText="1"/>
    </xf>
    <xf numFmtId="4" fontId="6" fillId="0" borderId="27" xfId="7" applyNumberFormat="1" applyFont="1" applyFill="1" applyBorder="1" applyAlignment="1" applyProtection="1">
      <alignment horizontal="center" vertical="center" wrapText="1"/>
      <protection hidden="1"/>
    </xf>
    <xf numFmtId="168" fontId="6" fillId="0" borderId="27" xfId="8" applyNumberFormat="1" applyFont="1" applyFill="1" applyBorder="1" applyAlignment="1">
      <alignment horizontal="right" vertical="center" wrapText="1"/>
    </xf>
    <xf numFmtId="3" fontId="3" fillId="0" borderId="0" xfId="5" applyNumberFormat="1" applyFont="1" applyAlignment="1">
      <alignment horizontal="left" vertical="center" wrapText="1"/>
    </xf>
    <xf numFmtId="168" fontId="3" fillId="6" borderId="0" xfId="8" applyNumberFormat="1" applyFont="1" applyFill="1" applyBorder="1" applyAlignment="1" applyProtection="1">
      <alignment horizontal="left" vertical="center" wrapText="1"/>
    </xf>
    <xf numFmtId="168" fontId="11" fillId="0" borderId="0" xfId="9" applyNumberFormat="1" applyFont="1" applyAlignment="1">
      <alignment horizontal="left" vertical="center" wrapText="1"/>
    </xf>
    <xf numFmtId="44" fontId="7" fillId="0" borderId="0" xfId="1" applyFont="1"/>
    <xf numFmtId="3" fontId="3" fillId="0" borderId="0" xfId="5" applyNumberFormat="1" applyFont="1" applyAlignment="1">
      <alignment horizontal="center" vertical="center" wrapText="1"/>
    </xf>
    <xf numFmtId="168" fontId="3" fillId="0" borderId="0" xfId="8" applyNumberFormat="1" applyFont="1" applyFill="1" applyBorder="1" applyAlignment="1" applyProtection="1">
      <alignment horizontal="right" vertical="center" wrapText="1"/>
    </xf>
    <xf numFmtId="168" fontId="7" fillId="0" borderId="0" xfId="3" applyNumberFormat="1" applyFont="1"/>
    <xf numFmtId="0" fontId="12" fillId="0" borderId="0" xfId="3" applyFont="1"/>
    <xf numFmtId="0" fontId="12" fillId="0" borderId="0" xfId="3" applyFont="1" applyAlignment="1">
      <alignment horizontal="center"/>
    </xf>
    <xf numFmtId="0" fontId="12" fillId="0" borderId="0" xfId="3" applyFont="1" applyAlignment="1">
      <alignment horizontal="justify"/>
    </xf>
    <xf numFmtId="171" fontId="12" fillId="0" borderId="0" xfId="3" applyNumberFormat="1" applyFont="1"/>
    <xf numFmtId="0" fontId="7" fillId="0" borderId="0" xfId="3" applyFont="1" applyAlignment="1">
      <alignment horizontal="center"/>
    </xf>
    <xf numFmtId="0" fontId="7" fillId="0" borderId="0" xfId="3" applyFont="1" applyAlignment="1">
      <alignment horizontal="justify"/>
    </xf>
    <xf numFmtId="0" fontId="13" fillId="0" borderId="0" xfId="3" applyFont="1"/>
    <xf numFmtId="171" fontId="7" fillId="0" borderId="0" xfId="3" applyNumberFormat="1" applyFont="1"/>
    <xf numFmtId="0" fontId="14" fillId="0" borderId="0" xfId="11"/>
    <xf numFmtId="42" fontId="0" fillId="0" borderId="0" xfId="12" applyFont="1"/>
    <xf numFmtId="42" fontId="14" fillId="0" borderId="0" xfId="11" applyNumberFormat="1"/>
    <xf numFmtId="0" fontId="18" fillId="8" borderId="14" xfId="13" applyFont="1" applyFill="1" applyBorder="1" applyAlignment="1">
      <alignment horizontal="center" vertical="center"/>
    </xf>
    <xf numFmtId="171" fontId="18" fillId="8" borderId="14" xfId="13" applyNumberFormat="1" applyFont="1" applyFill="1" applyBorder="1" applyAlignment="1">
      <alignment horizontal="right" vertical="center"/>
    </xf>
    <xf numFmtId="0" fontId="18" fillId="9" borderId="14" xfId="13" applyFont="1" applyFill="1" applyBorder="1" applyAlignment="1">
      <alignment horizontal="center" vertical="center"/>
    </xf>
    <xf numFmtId="171" fontId="18" fillId="9" borderId="14" xfId="13" applyNumberFormat="1" applyFont="1" applyFill="1" applyBorder="1" applyAlignment="1">
      <alignment horizontal="right" vertical="center"/>
    </xf>
    <xf numFmtId="172" fontId="14" fillId="0" borderId="0" xfId="11" applyNumberFormat="1"/>
    <xf numFmtId="0" fontId="19" fillId="0" borderId="14" xfId="13" applyFont="1" applyBorder="1" applyAlignment="1">
      <alignment horizontal="center" vertical="center"/>
    </xf>
    <xf numFmtId="4" fontId="20" fillId="0" borderId="14" xfId="13" applyNumberFormat="1" applyFont="1" applyBorder="1" applyAlignment="1">
      <alignment horizontal="left" vertical="center" wrapText="1"/>
    </xf>
    <xf numFmtId="4" fontId="20" fillId="0" borderId="14" xfId="13" applyNumberFormat="1" applyFont="1" applyBorder="1" applyAlignment="1">
      <alignment horizontal="center" vertical="center"/>
    </xf>
    <xf numFmtId="171" fontId="20" fillId="0" borderId="14" xfId="13" applyNumberFormat="1" applyFont="1" applyBorder="1" applyAlignment="1">
      <alignment horizontal="center" vertical="center"/>
    </xf>
    <xf numFmtId="170" fontId="20" fillId="0" borderId="14" xfId="13" applyNumberFormat="1" applyFont="1" applyBorder="1" applyAlignment="1">
      <alignment horizontal="center" vertical="center"/>
    </xf>
    <xf numFmtId="9" fontId="20" fillId="0" borderId="14" xfId="13" applyNumberFormat="1" applyFont="1" applyBorder="1" applyAlignment="1">
      <alignment horizontal="center" vertical="center"/>
    </xf>
    <xf numFmtId="171" fontId="20" fillId="0" borderId="14" xfId="14" applyNumberFormat="1" applyFont="1" applyFill="1" applyBorder="1" applyAlignment="1">
      <alignment horizontal="right" vertical="center"/>
    </xf>
    <xf numFmtId="171" fontId="20" fillId="10" borderId="14" xfId="13" applyNumberFormat="1" applyFont="1" applyFill="1" applyBorder="1" applyAlignment="1">
      <alignment horizontal="center" vertical="center"/>
    </xf>
    <xf numFmtId="171" fontId="14" fillId="0" borderId="0" xfId="11" applyNumberFormat="1"/>
    <xf numFmtId="4" fontId="20" fillId="0" borderId="14" xfId="13" applyNumberFormat="1" applyFont="1" applyBorder="1" applyAlignment="1">
      <alignment horizontal="left" vertical="center"/>
    </xf>
    <xf numFmtId="10" fontId="20" fillId="0" borderId="14" xfId="13" applyNumberFormat="1" applyFont="1" applyBorder="1" applyAlignment="1">
      <alignment horizontal="center" vertical="center"/>
    </xf>
    <xf numFmtId="173" fontId="0" fillId="0" borderId="0" xfId="14" applyNumberFormat="1" applyFont="1"/>
    <xf numFmtId="4" fontId="22" fillId="0" borderId="14" xfId="13" applyNumberFormat="1" applyFont="1" applyBorder="1" applyAlignment="1">
      <alignment horizontal="left" vertical="center"/>
    </xf>
    <xf numFmtId="4" fontId="20" fillId="0" borderId="14" xfId="13" applyNumberFormat="1" applyFont="1" applyBorder="1" applyAlignment="1">
      <alignment horizontal="left" vertical="center" wrapText="1" indent="2"/>
    </xf>
    <xf numFmtId="10" fontId="14" fillId="0" borderId="0" xfId="11" applyNumberFormat="1"/>
    <xf numFmtId="171" fontId="22" fillId="0" borderId="14" xfId="13" applyNumberFormat="1" applyFont="1" applyBorder="1" applyAlignment="1">
      <alignment horizontal="right" vertical="center"/>
    </xf>
    <xf numFmtId="171" fontId="0" fillId="0" borderId="0" xfId="15" applyNumberFormat="1" applyFont="1"/>
    <xf numFmtId="171" fontId="0" fillId="0" borderId="0" xfId="14" applyNumberFormat="1" applyFont="1"/>
    <xf numFmtId="10" fontId="0" fillId="0" borderId="0" xfId="14" applyNumberFormat="1" applyFont="1"/>
    <xf numFmtId="10" fontId="22" fillId="0" borderId="14" xfId="14" applyNumberFormat="1" applyFont="1" applyFill="1" applyBorder="1" applyAlignment="1">
      <alignment horizontal="right" vertical="center"/>
    </xf>
    <xf numFmtId="44" fontId="0" fillId="0" borderId="0" xfId="15" applyFont="1"/>
    <xf numFmtId="44" fontId="14" fillId="0" borderId="0" xfId="11" applyNumberFormat="1"/>
    <xf numFmtId="10" fontId="22" fillId="0" borderId="14" xfId="13" applyNumberFormat="1" applyFont="1" applyBorder="1" applyAlignment="1">
      <alignment horizontal="right" vertical="center"/>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17" xfId="2" applyFont="1" applyFill="1" applyBorder="1" applyAlignment="1">
      <alignment horizontal="left" vertical="center" wrapText="1"/>
    </xf>
    <xf numFmtId="0" fontId="3" fillId="2" borderId="18" xfId="2" applyFont="1" applyFill="1" applyBorder="1" applyAlignment="1">
      <alignment horizontal="left" vertical="center" wrapText="1"/>
    </xf>
    <xf numFmtId="0" fontId="3" fillId="2" borderId="22"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2" borderId="4" xfId="2" applyFont="1" applyFill="1" applyBorder="1" applyAlignment="1">
      <alignment horizontal="center" vertical="center" wrapText="1" shrinkToFit="1"/>
    </xf>
    <xf numFmtId="0" fontId="3" fillId="2" borderId="7" xfId="2" applyFont="1" applyFill="1" applyBorder="1" applyAlignment="1">
      <alignment horizontal="center" vertical="center" wrapText="1" shrinkToFit="1"/>
    </xf>
    <xf numFmtId="0" fontId="3" fillId="2" borderId="8" xfId="2" applyFont="1" applyFill="1" applyBorder="1" applyAlignment="1">
      <alignment horizontal="center" vertical="center" wrapText="1" shrinkToFit="1"/>
    </xf>
    <xf numFmtId="0" fontId="5" fillId="2" borderId="5" xfId="2" applyFont="1" applyFill="1" applyBorder="1" applyAlignment="1">
      <alignment horizontal="center" vertical="center" wrapText="1" shrinkToFit="1"/>
    </xf>
    <xf numFmtId="0" fontId="5" fillId="2" borderId="6" xfId="2" applyFont="1" applyFill="1" applyBorder="1" applyAlignment="1">
      <alignment horizontal="center" vertical="center" wrapText="1" shrinkToFit="1"/>
    </xf>
    <xf numFmtId="0" fontId="3" fillId="3" borderId="9" xfId="2" applyFont="1" applyFill="1" applyBorder="1" applyAlignment="1">
      <alignment horizontal="center" vertical="center" wrapText="1" shrinkToFit="1"/>
    </xf>
    <xf numFmtId="0" fontId="3" fillId="3" borderId="10" xfId="2" applyFont="1" applyFill="1" applyBorder="1" applyAlignment="1">
      <alignment horizontal="center" vertical="center" wrapText="1" shrinkToFit="1"/>
    </xf>
    <xf numFmtId="0" fontId="3" fillId="3" borderId="11" xfId="2" applyFont="1" applyFill="1" applyBorder="1" applyAlignment="1">
      <alignment horizontal="center" vertical="center" wrapText="1" shrinkToFit="1"/>
    </xf>
    <xf numFmtId="0" fontId="3" fillId="0" borderId="1"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5" xfId="2" applyFont="1" applyBorder="1" applyAlignment="1">
      <alignment horizontal="center" vertical="center" wrapText="1"/>
    </xf>
    <xf numFmtId="0" fontId="3" fillId="0" borderId="2"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6" xfId="2" applyFont="1" applyBorder="1" applyAlignment="1">
      <alignment horizontal="center" vertical="center" wrapText="1"/>
    </xf>
    <xf numFmtId="164" fontId="3" fillId="0" borderId="2" xfId="2" applyNumberFormat="1" applyFont="1" applyBorder="1" applyAlignment="1">
      <alignment horizontal="center" vertical="center" wrapText="1"/>
    </xf>
    <xf numFmtId="164" fontId="3" fillId="0" borderId="14" xfId="2" applyNumberFormat="1" applyFont="1" applyBorder="1" applyAlignment="1">
      <alignment horizontal="center" vertical="center" wrapText="1"/>
    </xf>
    <xf numFmtId="164" fontId="3" fillId="0" borderId="6" xfId="2" applyNumberFormat="1" applyFont="1" applyBorder="1" applyAlignment="1">
      <alignment horizontal="center" vertical="center" wrapText="1"/>
    </xf>
    <xf numFmtId="165" fontId="3" fillId="0" borderId="2" xfId="4" applyFont="1" applyFill="1" applyBorder="1" applyAlignment="1">
      <alignment horizontal="center" vertical="center" wrapText="1"/>
    </xf>
    <xf numFmtId="165" fontId="3" fillId="0" borderId="14" xfId="4" applyFont="1" applyFill="1" applyBorder="1" applyAlignment="1">
      <alignment horizontal="center" vertical="center" wrapText="1"/>
    </xf>
    <xf numFmtId="165" fontId="3" fillId="0" borderId="6" xfId="4" applyFont="1" applyFill="1" applyBorder="1" applyAlignment="1">
      <alignment horizontal="center" vertical="center" wrapText="1"/>
    </xf>
    <xf numFmtId="0" fontId="3" fillId="0" borderId="12"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0" fontId="3" fillId="2" borderId="4" xfId="2" applyFont="1" applyFill="1" applyBorder="1" applyAlignment="1">
      <alignment horizontal="left" vertical="center" wrapText="1"/>
    </xf>
    <xf numFmtId="0" fontId="3" fillId="2" borderId="19" xfId="2" applyFont="1" applyFill="1" applyBorder="1" applyAlignment="1">
      <alignment horizontal="left" vertical="center" wrapText="1"/>
    </xf>
    <xf numFmtId="4" fontId="6" fillId="0" borderId="2" xfId="5" applyNumberFormat="1" applyFont="1" applyBorder="1" applyAlignment="1">
      <alignment horizontal="left" vertical="center" wrapText="1"/>
    </xf>
    <xf numFmtId="168" fontId="6" fillId="0" borderId="2" xfId="8" applyNumberFormat="1" applyFont="1" applyFill="1" applyBorder="1" applyAlignment="1" applyProtection="1">
      <alignment horizontal="left" vertical="center" wrapText="1"/>
    </xf>
    <xf numFmtId="168" fontId="6" fillId="0" borderId="12" xfId="9" applyNumberFormat="1" applyFont="1" applyBorder="1" applyAlignment="1">
      <alignment horizontal="left" vertical="center" wrapText="1"/>
    </xf>
    <xf numFmtId="4" fontId="6" fillId="0" borderId="14" xfId="5" applyNumberFormat="1" applyFont="1" applyBorder="1" applyAlignment="1">
      <alignment horizontal="left" vertical="center" wrapText="1"/>
    </xf>
    <xf numFmtId="168" fontId="6" fillId="0" borderId="14" xfId="8" applyNumberFormat="1" applyFont="1" applyFill="1" applyBorder="1" applyAlignment="1" applyProtection="1">
      <alignment horizontal="left" vertical="center" wrapText="1"/>
    </xf>
    <xf numFmtId="168" fontId="6" fillId="0" borderId="15" xfId="9" applyNumberFormat="1" applyFont="1" applyBorder="1" applyAlignment="1">
      <alignment horizontal="left" vertical="center" wrapText="1"/>
    </xf>
    <xf numFmtId="4" fontId="6" fillId="5" borderId="14" xfId="5" applyNumberFormat="1" applyFont="1" applyFill="1" applyBorder="1" applyAlignment="1">
      <alignment horizontal="left" vertical="center" wrapText="1"/>
    </xf>
    <xf numFmtId="168" fontId="6" fillId="0" borderId="33" xfId="8" applyNumberFormat="1" applyFont="1" applyFill="1" applyBorder="1" applyAlignment="1" applyProtection="1">
      <alignment horizontal="center" vertical="center" wrapText="1"/>
    </xf>
    <xf numFmtId="168" fontId="6" fillId="0" borderId="34" xfId="8" applyNumberFormat="1" applyFont="1" applyFill="1" applyBorder="1" applyAlignment="1" applyProtection="1">
      <alignment horizontal="center" vertical="center" wrapText="1"/>
    </xf>
    <xf numFmtId="4" fontId="6" fillId="0" borderId="6" xfId="5" applyNumberFormat="1" applyFont="1" applyBorder="1" applyAlignment="1">
      <alignment horizontal="left" vertical="center" wrapText="1"/>
    </xf>
    <xf numFmtId="168" fontId="6" fillId="0" borderId="6" xfId="8" applyNumberFormat="1" applyFont="1" applyFill="1" applyBorder="1" applyAlignment="1" applyProtection="1">
      <alignment horizontal="left" vertical="center" wrapText="1"/>
    </xf>
    <xf numFmtId="168" fontId="6" fillId="0" borderId="16" xfId="9" applyNumberFormat="1" applyFont="1" applyBorder="1" applyAlignment="1">
      <alignment horizontal="left" vertical="center" wrapText="1"/>
    </xf>
    <xf numFmtId="3" fontId="3" fillId="0" borderId="26" xfId="5" applyNumberFormat="1" applyFont="1" applyBorder="1" applyAlignment="1">
      <alignment vertical="center" wrapText="1"/>
    </xf>
    <xf numFmtId="3" fontId="3" fillId="0" borderId="27" xfId="5" applyNumberFormat="1" applyFont="1" applyBorder="1" applyAlignment="1">
      <alignment vertical="center" wrapText="1"/>
    </xf>
    <xf numFmtId="3" fontId="3" fillId="0" borderId="28" xfId="5" applyNumberFormat="1" applyFont="1" applyBorder="1" applyAlignment="1">
      <alignment vertical="center" wrapText="1"/>
    </xf>
    <xf numFmtId="168" fontId="3" fillId="0" borderId="27" xfId="8" applyNumberFormat="1" applyFont="1" applyFill="1" applyBorder="1" applyAlignment="1" applyProtection="1">
      <alignment horizontal="center" vertical="center" wrapText="1"/>
    </xf>
    <xf numFmtId="168" fontId="3" fillId="0" borderId="28" xfId="8" applyNumberFormat="1" applyFont="1" applyFill="1" applyBorder="1" applyAlignment="1" applyProtection="1">
      <alignment horizontal="center" vertical="center" wrapText="1"/>
    </xf>
    <xf numFmtId="3" fontId="3" fillId="2" borderId="17" xfId="5" applyNumberFormat="1" applyFont="1" applyFill="1" applyBorder="1" applyAlignment="1">
      <alignment horizontal="left" vertical="center" wrapText="1"/>
    </xf>
    <xf numFmtId="3" fontId="3" fillId="2" borderId="18" xfId="5" applyNumberFormat="1" applyFont="1" applyFill="1" applyBorder="1" applyAlignment="1">
      <alignment horizontal="left" vertical="center" wrapText="1"/>
    </xf>
    <xf numFmtId="3" fontId="3" fillId="2" borderId="19" xfId="5" applyNumberFormat="1" applyFont="1" applyFill="1" applyBorder="1" applyAlignment="1">
      <alignment horizontal="left" vertical="center" wrapText="1"/>
    </xf>
    <xf numFmtId="0" fontId="3" fillId="2" borderId="29"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left" vertical="center" wrapText="1"/>
    </xf>
    <xf numFmtId="0" fontId="3" fillId="2" borderId="30" xfId="2" applyFont="1" applyFill="1" applyBorder="1" applyAlignment="1">
      <alignment horizontal="left" vertical="center" wrapText="1"/>
    </xf>
    <xf numFmtId="0" fontId="3" fillId="2" borderId="32" xfId="2" applyFont="1" applyFill="1" applyBorder="1" applyAlignment="1">
      <alignment horizontal="left" vertical="center" wrapText="1"/>
    </xf>
    <xf numFmtId="0" fontId="6" fillId="0" borderId="14" xfId="0" applyFont="1" applyBorder="1" applyAlignment="1">
      <alignment horizontal="left" vertical="center" wrapText="1"/>
    </xf>
    <xf numFmtId="168" fontId="6" fillId="0" borderId="14" xfId="8" applyNumberFormat="1" applyFont="1" applyFill="1" applyBorder="1" applyAlignment="1" applyProtection="1">
      <alignment horizontal="center" vertical="center" wrapText="1"/>
    </xf>
    <xf numFmtId="168" fontId="6" fillId="0" borderId="15" xfId="8" applyNumberFormat="1" applyFont="1" applyFill="1" applyBorder="1" applyAlignment="1" applyProtection="1">
      <alignment horizontal="center" vertical="center" wrapText="1"/>
    </xf>
    <xf numFmtId="3" fontId="3" fillId="0" borderId="35" xfId="5" applyNumberFormat="1" applyFont="1" applyBorder="1" applyAlignment="1">
      <alignment horizontal="left" vertical="center" wrapText="1"/>
    </xf>
    <xf numFmtId="3" fontId="3" fillId="0" borderId="8" xfId="5" applyNumberFormat="1" applyFont="1" applyBorder="1" applyAlignment="1">
      <alignment horizontal="left" vertical="center" wrapText="1"/>
    </xf>
    <xf numFmtId="3" fontId="3" fillId="0" borderId="36" xfId="5" applyNumberFormat="1" applyFont="1" applyBorder="1" applyAlignment="1">
      <alignment horizontal="left" vertical="center" wrapText="1"/>
    </xf>
    <xf numFmtId="168" fontId="3" fillId="0" borderId="35" xfId="8" applyNumberFormat="1" applyFont="1" applyFill="1" applyBorder="1" applyAlignment="1" applyProtection="1">
      <alignment horizontal="center" vertical="center" wrapText="1"/>
    </xf>
    <xf numFmtId="168" fontId="3" fillId="0" borderId="36" xfId="8" applyNumberFormat="1" applyFont="1" applyFill="1" applyBorder="1" applyAlignment="1" applyProtection="1">
      <alignment horizontal="center" vertical="center" wrapText="1"/>
    </xf>
    <xf numFmtId="4" fontId="6" fillId="5" borderId="37" xfId="5" applyNumberFormat="1" applyFont="1" applyFill="1" applyBorder="1" applyAlignment="1">
      <alignment horizontal="left" vertical="center" wrapText="1"/>
    </xf>
    <xf numFmtId="4" fontId="6" fillId="5" borderId="38" xfId="5" applyNumberFormat="1"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25" xfId="2" applyFont="1" applyFill="1" applyBorder="1" applyAlignment="1">
      <alignment horizontal="left" vertical="center" wrapText="1"/>
    </xf>
    <xf numFmtId="4" fontId="6" fillId="4" borderId="3" xfId="5" applyNumberFormat="1" applyFont="1" applyFill="1" applyBorder="1" applyAlignment="1">
      <alignment horizontal="left" vertical="center" wrapText="1"/>
    </xf>
    <xf numFmtId="4" fontId="6" fillId="4" borderId="21" xfId="5" applyNumberFormat="1" applyFont="1" applyFill="1" applyBorder="1" applyAlignment="1">
      <alignment horizontal="left" vertical="center" wrapText="1"/>
    </xf>
    <xf numFmtId="168" fontId="6" fillId="4" borderId="22" xfId="8" applyNumberFormat="1" applyFont="1" applyFill="1" applyBorder="1" applyAlignment="1" applyProtection="1">
      <alignment horizontal="center" vertical="center" wrapText="1"/>
    </xf>
    <xf numFmtId="168" fontId="6" fillId="4" borderId="24" xfId="8" applyNumberFormat="1" applyFont="1" applyFill="1" applyBorder="1" applyAlignment="1" applyProtection="1">
      <alignment horizontal="center" vertical="center" wrapText="1"/>
    </xf>
    <xf numFmtId="4" fontId="6" fillId="5" borderId="27" xfId="5" applyNumberFormat="1" applyFont="1" applyFill="1" applyBorder="1" applyAlignment="1">
      <alignment horizontal="left" vertical="center" wrapText="1"/>
    </xf>
    <xf numFmtId="168" fontId="6" fillId="0" borderId="27" xfId="8" applyNumberFormat="1" applyFont="1" applyFill="1" applyBorder="1" applyAlignment="1" applyProtection="1">
      <alignment horizontal="center" vertical="center" wrapText="1"/>
    </xf>
    <xf numFmtId="168" fontId="6" fillId="0" borderId="28" xfId="8" applyNumberFormat="1" applyFont="1" applyFill="1" applyBorder="1" applyAlignment="1" applyProtection="1">
      <alignment horizontal="center" vertical="center" wrapText="1"/>
    </xf>
    <xf numFmtId="3" fontId="3" fillId="0" borderId="17" xfId="5" applyNumberFormat="1" applyFont="1" applyBorder="1" applyAlignment="1">
      <alignment horizontal="left" vertical="center" wrapText="1"/>
    </xf>
    <xf numFmtId="3" fontId="3" fillId="0" borderId="18" xfId="5" applyNumberFormat="1" applyFont="1" applyBorder="1" applyAlignment="1">
      <alignment horizontal="left" vertical="center" wrapText="1"/>
    </xf>
    <xf numFmtId="3" fontId="3" fillId="0" borderId="39" xfId="5" applyNumberFormat="1" applyFont="1" applyBorder="1" applyAlignment="1">
      <alignment horizontal="left" vertical="center" wrapText="1"/>
    </xf>
    <xf numFmtId="168" fontId="3" fillId="6" borderId="40" xfId="8" applyNumberFormat="1" applyFont="1" applyFill="1" applyBorder="1" applyAlignment="1" applyProtection="1">
      <alignment horizontal="right" vertical="center" wrapText="1"/>
    </xf>
    <xf numFmtId="168" fontId="3" fillId="6" borderId="19" xfId="8" applyNumberFormat="1" applyFont="1" applyFill="1" applyBorder="1" applyAlignment="1" applyProtection="1">
      <alignment horizontal="right" vertical="center" wrapText="1"/>
    </xf>
    <xf numFmtId="4" fontId="3" fillId="0" borderId="17" xfId="10" applyNumberFormat="1" applyFont="1" applyBorder="1" applyAlignment="1">
      <alignment horizontal="center" vertical="center" wrapText="1"/>
    </xf>
    <xf numFmtId="4" fontId="3" fillId="0" borderId="18" xfId="10" applyNumberFormat="1" applyFont="1" applyBorder="1" applyAlignment="1">
      <alignment horizontal="center" vertical="center" wrapText="1"/>
    </xf>
    <xf numFmtId="168" fontId="3" fillId="6" borderId="17" xfId="8" applyNumberFormat="1" applyFont="1" applyFill="1" applyBorder="1" applyAlignment="1" applyProtection="1">
      <alignment horizontal="center" vertical="center" wrapText="1"/>
    </xf>
    <xf numFmtId="168" fontId="3" fillId="6" borderId="19" xfId="8" applyNumberFormat="1" applyFont="1" applyFill="1" applyBorder="1" applyAlignment="1" applyProtection="1">
      <alignment horizontal="center" vertical="center" wrapText="1"/>
    </xf>
    <xf numFmtId="168" fontId="6" fillId="0" borderId="40" xfId="8" applyNumberFormat="1" applyFont="1" applyFill="1" applyBorder="1" applyAlignment="1" applyProtection="1">
      <alignment horizontal="center" vertical="center" wrapText="1"/>
    </xf>
    <xf numFmtId="168" fontId="6" fillId="0" borderId="19" xfId="8" applyNumberFormat="1" applyFont="1" applyFill="1" applyBorder="1" applyAlignment="1" applyProtection="1">
      <alignment horizontal="center" vertical="center" wrapText="1"/>
    </xf>
    <xf numFmtId="0" fontId="18" fillId="0" borderId="37" xfId="13" applyFont="1" applyBorder="1" applyAlignment="1">
      <alignment horizontal="left" vertical="center"/>
    </xf>
    <xf numFmtId="0" fontId="18" fillId="0" borderId="41" xfId="13" applyFont="1" applyBorder="1" applyAlignment="1">
      <alignment horizontal="left" vertical="center"/>
    </xf>
    <xf numFmtId="0" fontId="18" fillId="0" borderId="38" xfId="13" applyFont="1" applyBorder="1" applyAlignment="1">
      <alignment horizontal="left" vertical="center"/>
    </xf>
    <xf numFmtId="0" fontId="15" fillId="0" borderId="17" xfId="11" applyFont="1" applyBorder="1" applyAlignment="1">
      <alignment horizontal="center" vertical="center" wrapText="1"/>
    </xf>
    <xf numFmtId="0" fontId="15" fillId="0" borderId="18" xfId="11" applyFont="1" applyBorder="1" applyAlignment="1">
      <alignment horizontal="center" vertical="center" wrapText="1"/>
    </xf>
    <xf numFmtId="0" fontId="15" fillId="0" borderId="19" xfId="11" applyFont="1" applyBorder="1" applyAlignment="1">
      <alignment horizontal="center" vertical="center" wrapText="1"/>
    </xf>
    <xf numFmtId="0" fontId="18" fillId="9" borderId="37" xfId="13" applyFont="1" applyFill="1" applyBorder="1" applyAlignment="1">
      <alignment horizontal="left" vertical="center"/>
    </xf>
    <xf numFmtId="0" fontId="18" fillId="9" borderId="41" xfId="13" applyFont="1" applyFill="1" applyBorder="1" applyAlignment="1">
      <alignment horizontal="left" vertical="center"/>
    </xf>
    <xf numFmtId="0" fontId="18" fillId="9" borderId="38" xfId="13" applyFont="1" applyFill="1" applyBorder="1" applyAlignment="1">
      <alignment horizontal="left" vertical="center"/>
    </xf>
    <xf numFmtId="0" fontId="16" fillId="7" borderId="17" xfId="0" applyFont="1" applyFill="1" applyBorder="1" applyAlignment="1">
      <alignment horizontal="center" vertical="center" wrapText="1"/>
    </xf>
    <xf numFmtId="0" fontId="17" fillId="7" borderId="18" xfId="0" applyFont="1" applyFill="1" applyBorder="1" applyAlignment="1">
      <alignment vertical="center" wrapText="1"/>
    </xf>
    <xf numFmtId="0" fontId="17" fillId="7" borderId="19" xfId="0" applyFont="1" applyFill="1" applyBorder="1" applyAlignment="1">
      <alignment vertical="center" wrapText="1"/>
    </xf>
    <xf numFmtId="0" fontId="21" fillId="9" borderId="14" xfId="0" applyFont="1" applyFill="1" applyBorder="1" applyAlignment="1">
      <alignment horizontal="left" vertical="center"/>
    </xf>
    <xf numFmtId="0" fontId="21" fillId="0" borderId="14" xfId="0" applyFont="1" applyBorder="1" applyAlignment="1">
      <alignment horizontal="left" vertical="center"/>
    </xf>
    <xf numFmtId="171" fontId="23" fillId="0" borderId="14" xfId="13" applyNumberFormat="1" applyFont="1" applyBorder="1" applyAlignment="1">
      <alignment horizontal="right" vertical="center"/>
    </xf>
    <xf numFmtId="0" fontId="19" fillId="0" borderId="37" xfId="13" applyFont="1" applyBorder="1" applyAlignment="1">
      <alignment horizontal="left" vertical="center"/>
    </xf>
    <xf numFmtId="0" fontId="19" fillId="0" borderId="41" xfId="13" applyFont="1" applyBorder="1" applyAlignment="1">
      <alignment horizontal="left" vertical="center"/>
    </xf>
    <xf numFmtId="0" fontId="19" fillId="0" borderId="38" xfId="13" applyFont="1" applyBorder="1" applyAlignment="1">
      <alignment horizontal="left" vertical="center"/>
    </xf>
  </cellXfs>
  <cellStyles count="16">
    <cellStyle name="Hipervínculo 2 2" xfId="6" xr:uid="{08D7E7FD-FC4A-4F35-B0F0-E1AFCC302BDE}"/>
    <cellStyle name="Millares_PPTO OFICIAL LP-SGT-SRN-001-2009" xfId="4" xr:uid="{389999A0-88D4-41BF-9CF1-9B444EEF4F52}"/>
    <cellStyle name="Millares_PR13+654 2" xfId="7" xr:uid="{B52BE6F7-1506-473F-BF43-1AFA0682AE22}"/>
    <cellStyle name="Moneda" xfId="1" builtinId="4"/>
    <cellStyle name="Moneda [0] 2" xfId="12" xr:uid="{403D88AF-3C07-44FE-B270-C1F4BE7C6B1D}"/>
    <cellStyle name="Moneda 2" xfId="15" xr:uid="{B7CDA976-5465-4EF3-9B8A-79BF2F5ABF4F}"/>
    <cellStyle name="Moneda 3" xfId="8" xr:uid="{0F69EDCA-2352-4A50-831B-3505CC15EC4A}"/>
    <cellStyle name="Normal" xfId="0" builtinId="0"/>
    <cellStyle name="Normal 14 2" xfId="5" xr:uid="{44E12619-A89D-4524-ADD8-256B1CBBF618}"/>
    <cellStyle name="Normal 2" xfId="11" xr:uid="{C7BE8D66-F393-4A05-9DFB-1AA749F427E3}"/>
    <cellStyle name="Normal 2 10 2" xfId="10" xr:uid="{2D3A14E4-8D29-4947-B890-F59C1DF08709}"/>
    <cellStyle name="Normal 2 3" xfId="9" xr:uid="{17EA01AE-21EE-40D1-8242-AEE7A18466C2}"/>
    <cellStyle name="Normal 3 3" xfId="3" xr:uid="{F5BD1DE4-A0EC-4875-BDC7-0320E577A8BE}"/>
    <cellStyle name="Normal 6 2" xfId="13" xr:uid="{F1EE21A3-447A-40DE-B2DE-9B78F7FC1B89}"/>
    <cellStyle name="Normal_PTO OFICIAL y APU MODELO 2010 (2)" xfId="2" xr:uid="{0F78AC82-177F-4DF2-893A-E1C3FB838BE2}"/>
    <cellStyle name="Porcentaje 2" xfId="14" xr:uid="{240F5F70-A173-4547-A07E-1258C233E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G\Area%20Proyectos\A\AiuBPMarco98"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F:/LINA%20MARCEL/Plantilla%20Last%20planner.xls?C08A1BF5" TargetMode="External"/><Relationship Id="rId1" Type="http://schemas.openxmlformats.org/officeDocument/2006/relationships/externalLinkPath" Target="file:///\\C08A1BF5\Plantilla%20Last%20planne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H:/descoles/Descole%20canal%20en%20concreto%202.xls?44412A9B" TargetMode="External"/><Relationship Id="rId1" Type="http://schemas.openxmlformats.org/officeDocument/2006/relationships/externalLinkPath" Target="file:///\\44412A9B\Descole%20canal%20en%20concreto%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Paola%20Pati&#241;o\AppData\Local\Microsoft\Windows\Temporary%20Internet%20Files\Content.Outlook\EGT9VZJ0\2kprincipal\licitaciones2\Datos\LICITACIONES\Planes%20de%20accion\DATOS\Equipos\COSTO%20DE%20PROPIEDAD"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PRESUPUESTO_SAN_JUAN_TANQUE_Y_PTAP_2013.xlsx?CC4C0E9B" TargetMode="External"/><Relationship Id="rId1" Type="http://schemas.openxmlformats.org/officeDocument/2006/relationships/externalLinkPath" Target="file:///\\CC4C0E9B\PRESUPUESTO_SAN_JUAN_TANQUE_Y_PTAP_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lipevasquezurrea\Documents\D:\Obras%20Publicas%202017\Proyecto%20Pavimentacion%20y%20Redes%20San%20Antonio\01%20-%20Proyecto\02%20-%20Ficha%20de%20Priorizacion%20San%20Antonio.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Cantidadesdeobra/Cantidadesdeobraacometidas.xls?D4B3190E" TargetMode="External"/><Relationship Id="rId1" Type="http://schemas.openxmlformats.org/officeDocument/2006/relationships/externalLinkPath" Target="file:///\\D4B3190E\Cantidadesdeobraacometidas.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Cantidadesdeobra/Cantidadesinversi&#243;n.xls?D4B3190E" TargetMode="External"/><Relationship Id="rId1" Type="http://schemas.openxmlformats.org/officeDocument/2006/relationships/externalLinkPath" Target="file:///\\D4B3190E\Cantidadesinversi&#243;n.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Media%20Luna/PRESUPUESTO_MEDIA_LUNA_FINAL_EDWIN.xls?8171E938" TargetMode="External"/><Relationship Id="rId1" Type="http://schemas.openxmlformats.org/officeDocument/2006/relationships/externalLinkPath" Target="file:///\\8171E938\PRESUPUESTO_MEDIA_LUNA_FINAL_EDW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LIPE\TRABAJO\ALCALDIA%202020\PLACA%20HUELLA%20-%20LA%20AGUADA\CORRECCIONES\Plantilla_Estructuraci&#243;n_Presupuestos_Barbosa-SIF.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V&#237;nculoExternoRecuperado2"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resupelectricosOct25-0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V&#237;nculoExternoRecuperado3"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Contrataci&#243;n%20007833/Excell/S&#225;bana%20007833.xls?8FDC13FB" TargetMode="External"/><Relationship Id="rId1" Type="http://schemas.openxmlformats.org/officeDocument/2006/relationships/externalLinkPath" Target="file:///\\8FDC13FB\S&#225;bana%2000783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RES_MUNDO%20BOLIVARIANO_LINAv-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olumes/FELIPE_VASQ/Felipe%20Vasquez/03%20-%20Procesos%20de%20Contratacion%202019/01%20-%20Obras%20Publicas/MC102%20-%20SOP%20-%20Mantenimiento%20Via%20Bellavista/E:/Applications/Microsoft%20Excel.app/H:/Volumes/NO%20NAME/E:/Resumen%20x%20Item.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My_Docs/OBRAS/EPM/Presupuesto/PPTO%20ACUEDUCTO-I.xlsx?BDAE37D8" TargetMode="External"/><Relationship Id="rId1" Type="http://schemas.openxmlformats.org/officeDocument/2006/relationships/externalLinkPath" Target="file:///\\BDAE37D8\PPTO%20ACUEDUCTO-I.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PUNITARIOS%20PARA%20241201%202S.xls?8AF38187" TargetMode="External"/><Relationship Id="rId1" Type="http://schemas.openxmlformats.org/officeDocument/2006/relationships/externalLinkPath" Target="file:///\\8AF38187\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No Cump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ension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 val="AIU"/>
      <sheetName val="EVA"/>
      <sheetName val="Program"/>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RS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oquillar"/>
      <sheetName val="Acometidacobrerígido"/>
      <sheetName val="Acometidatoma"/>
      <sheetName val="Acometidahasta1&quot;"/>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idadesválvulas"/>
      <sheetName val="Cantidadeshidrantes"/>
      <sheetName val="Cantidadesreposicione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INICIALES"/>
      <sheetName val="ENTIDADES"/>
      <sheetName val="PRESUPUESTO"/>
      <sheetName val="APU"/>
      <sheetName val="AIU"/>
      <sheetName val="MEMORIAS"/>
      <sheetName val="INSUMOS EQUIPOS"/>
      <sheetName val="INSUMOS MATERIALES"/>
      <sheetName val="INSUMOS MANO DE OBRA"/>
      <sheetName val="INSUMOS TRANSPORTES"/>
      <sheetName val="PÓLIZAS OBRA"/>
      <sheetName val="PMT"/>
      <sheetName val="PMA"/>
      <sheetName val="PAPSO OBRA"/>
      <sheetName val="APU CARACTERIZACIÓN"/>
      <sheetName val="APU GEORREFERENCIACIÓN"/>
      <sheetName val="AJUSTE ESTUDIOS"/>
      <sheetName val="APU AUXILIARES"/>
      <sheetName val="MATERIALES"/>
      <sheetName val="INSUMOS SERVICIOS"/>
      <sheetName val="EQUIPOS"/>
      <sheetName val="TRANSPORTES"/>
      <sheetName val="MANO DE OBRA"/>
      <sheetName val="SERVICIOS"/>
      <sheetName val="ANÁLISIS TRANSPORTES"/>
      <sheetName val="FP"/>
      <sheetName val="FACTOR PRESTACIONAL"/>
      <sheetName val="INTERVENTORÍA"/>
      <sheetName val="FM INTERVENTORÍA"/>
      <sheetName val="PÓLIZAS INTERVENTORÍA"/>
      <sheetName val="PAPSO INTERVENTORÍA"/>
    </sheetNames>
    <sheetDataSet>
      <sheetData sheetId="0">
        <row r="13">
          <cell r="B13">
            <v>908526</v>
          </cell>
        </row>
      </sheetData>
      <sheetData sheetId="1"/>
      <sheetData sheetId="2">
        <row r="1">
          <cell r="A1" t="str">
            <v>DEPARTAMENTO DE ANTIOQUIA</v>
          </cell>
          <cell r="B1">
            <v>0</v>
          </cell>
          <cell r="C1">
            <v>0</v>
          </cell>
          <cell r="D1">
            <v>0</v>
          </cell>
          <cell r="E1" t="str">
            <v/>
          </cell>
          <cell r="F1">
            <v>0</v>
          </cell>
          <cell r="G1">
            <v>0</v>
          </cell>
          <cell r="H1">
            <v>0</v>
          </cell>
        </row>
        <row r="2">
          <cell r="A2" t="str">
            <v>MUNICIPIO DE BARBOSA</v>
          </cell>
          <cell r="B2">
            <v>0</v>
          </cell>
          <cell r="C2">
            <v>0</v>
          </cell>
          <cell r="D2">
            <v>0</v>
          </cell>
          <cell r="E2">
            <v>0</v>
          </cell>
          <cell r="F2">
            <v>0</v>
          </cell>
          <cell r="G2">
            <v>0</v>
          </cell>
          <cell r="H2">
            <v>0</v>
          </cell>
        </row>
        <row r="3">
          <cell r="A3" t="str">
            <v>PROYECTO: Construccion de 2 Km de placa huella en la vereda la Aguada del MunIcipio de Barbosa, Antioquia.</v>
          </cell>
          <cell r="B3">
            <v>0</v>
          </cell>
          <cell r="C3">
            <v>0</v>
          </cell>
          <cell r="D3">
            <v>0</v>
          </cell>
          <cell r="E3">
            <v>0</v>
          </cell>
          <cell r="F3">
            <v>0</v>
          </cell>
          <cell r="G3">
            <v>0</v>
          </cell>
          <cell r="H3">
            <v>0</v>
          </cell>
        </row>
        <row r="4">
          <cell r="B4">
            <v>0</v>
          </cell>
          <cell r="C4">
            <v>0</v>
          </cell>
          <cell r="D4">
            <v>0</v>
          </cell>
          <cell r="E4">
            <v>0</v>
          </cell>
          <cell r="F4">
            <v>0</v>
          </cell>
          <cell r="G4">
            <v>0</v>
          </cell>
          <cell r="H4">
            <v>0</v>
          </cell>
        </row>
        <row r="5">
          <cell r="A5" t="str">
            <v>PRESUPUESTO GENERAL</v>
          </cell>
          <cell r="B5">
            <v>0</v>
          </cell>
          <cell r="C5">
            <v>0</v>
          </cell>
          <cell r="D5">
            <v>0</v>
          </cell>
          <cell r="E5">
            <v>0</v>
          </cell>
          <cell r="F5">
            <v>0</v>
          </cell>
          <cell r="G5">
            <v>0</v>
          </cell>
          <cell r="H5">
            <v>0</v>
          </cell>
        </row>
        <row r="7">
          <cell r="A7" t="str">
            <v>ITEM</v>
          </cell>
          <cell r="B7" t="str">
            <v>ESPECIFICACIONES</v>
          </cell>
          <cell r="C7">
            <v>0</v>
          </cell>
          <cell r="D7" t="str">
            <v>DESCRIPCIÓN</v>
          </cell>
          <cell r="E7" t="str">
            <v>UNIDAD</v>
          </cell>
          <cell r="F7" t="str">
            <v>CANTIDAD</v>
          </cell>
          <cell r="G7" t="str">
            <v>VR.UNITARIO</v>
          </cell>
          <cell r="H7" t="str">
            <v>VALOR TOTAL</v>
          </cell>
        </row>
        <row r="8">
          <cell r="A8">
            <v>0</v>
          </cell>
          <cell r="B8" t="str">
            <v>GENERAL</v>
          </cell>
          <cell r="C8" t="str">
            <v>PARTICULAR</v>
          </cell>
          <cell r="D8">
            <v>0</v>
          </cell>
          <cell r="E8">
            <v>0</v>
          </cell>
          <cell r="F8">
            <v>0</v>
          </cell>
          <cell r="G8">
            <v>0</v>
          </cell>
          <cell r="H8">
            <v>0</v>
          </cell>
        </row>
        <row r="9">
          <cell r="A9">
            <v>1</v>
          </cell>
          <cell r="B9">
            <v>0</v>
          </cell>
          <cell r="C9">
            <v>0</v>
          </cell>
          <cell r="D9" t="str">
            <v>PRELIMINARES</v>
          </cell>
          <cell r="E9">
            <v>0</v>
          </cell>
          <cell r="F9" t="str">
            <v/>
          </cell>
          <cell r="G9" t="str">
            <v/>
          </cell>
          <cell r="H9" t="str">
            <v/>
          </cell>
        </row>
        <row r="10">
          <cell r="A10">
            <v>1.1000000000000001</v>
          </cell>
          <cell r="B10">
            <v>0</v>
          </cell>
          <cell r="C10">
            <v>0</v>
          </cell>
          <cell r="D10" t="str">
            <v>Demolición pisos, andenes, cunetas  y bordillos de concreto, en cualquier espesor. Incluye retiro de malla de refuerzo si existe, cargue, transporte y disposición de los materiales provenientes de la demolición.</v>
          </cell>
          <cell r="E10" t="str">
            <v>m3</v>
          </cell>
          <cell r="F10">
            <v>225</v>
          </cell>
          <cell r="G10">
            <v>39200</v>
          </cell>
          <cell r="H10">
            <v>8820000</v>
          </cell>
        </row>
        <row r="11">
          <cell r="A11">
            <v>1.2</v>
          </cell>
          <cell r="B11">
            <v>0</v>
          </cell>
          <cell r="C11">
            <v>0</v>
          </cell>
          <cell r="D11" t="str">
            <v>Remoción de derrumbes. Incluye cargue, transporte y disposición final de los materiales.</v>
          </cell>
          <cell r="E11" t="str">
            <v>m3</v>
          </cell>
          <cell r="F11">
            <v>80</v>
          </cell>
          <cell r="G11">
            <v>24858</v>
          </cell>
          <cell r="H11">
            <v>1988640</v>
          </cell>
        </row>
        <row r="12">
          <cell r="A12">
            <v>1.3</v>
          </cell>
          <cell r="B12">
            <v>0</v>
          </cell>
          <cell r="C12">
            <v>0</v>
          </cell>
          <cell r="D12" t="str">
            <v>Conformacion de la calzada existente con motoniveladora. Incluye nivelación, compactacion, limpieza y reconstruccion de cunetas y todo lo necesario para la correcta ejecucion de la actividad.</v>
          </cell>
          <cell r="E12" t="str">
            <v>m2</v>
          </cell>
          <cell r="F12">
            <v>10000</v>
          </cell>
          <cell r="G12">
            <v>1036</v>
          </cell>
          <cell r="H12">
            <v>10360000</v>
          </cell>
        </row>
        <row r="13">
          <cell r="A13">
            <v>2</v>
          </cell>
          <cell r="B13">
            <v>0</v>
          </cell>
          <cell r="C13">
            <v>0</v>
          </cell>
          <cell r="D13" t="str">
            <v>PLACA HUELLA</v>
          </cell>
          <cell r="E13">
            <v>0</v>
          </cell>
          <cell r="F13" t="str">
            <v/>
          </cell>
          <cell r="G13" t="str">
            <v/>
          </cell>
          <cell r="H13" t="str">
            <v/>
          </cell>
        </row>
        <row r="14">
          <cell r="A14">
            <v>2.1</v>
          </cell>
          <cell r="B14">
            <v>0</v>
          </cell>
          <cell r="C14">
            <v>0</v>
          </cell>
          <cell r="D14" t="str">
            <v>Suministro, colocación, conformación y compactación de Base, incluye transporte. Compactación hasta obtener una densidad mínima del 98%, de la obtenida en el ensayo del Proctor modificado.</v>
          </cell>
          <cell r="E14" t="str">
            <v>m3</v>
          </cell>
          <cell r="F14">
            <v>1500</v>
          </cell>
          <cell r="G14">
            <v>113169</v>
          </cell>
          <cell r="H14">
            <v>169753500</v>
          </cell>
        </row>
        <row r="15">
          <cell r="A15">
            <v>2.2000000000000002</v>
          </cell>
          <cell r="B15">
            <v>0</v>
          </cell>
          <cell r="C15">
            <v>0</v>
          </cell>
          <cell r="D15" t="str">
            <v xml:space="preserve">Excavacion manual para vigas riostras, en material comun bajo cualquier grado de humedad. Incluye botada, transporte y disposicion final de los materiales. </v>
          </cell>
          <cell r="E15" t="str">
            <v>m3</v>
          </cell>
          <cell r="F15">
            <v>63</v>
          </cell>
          <cell r="G15">
            <v>37092</v>
          </cell>
          <cell r="H15">
            <v>2336796</v>
          </cell>
        </row>
        <row r="16">
          <cell r="A16">
            <v>2.2999999999999998</v>
          </cell>
          <cell r="B16">
            <v>0</v>
          </cell>
          <cell r="C16">
            <v>0</v>
          </cell>
          <cell r="D16" t="str">
            <v>Concreto Clase D (21 MPa). Placa huella en concreto. Incluye el suministro y el transporte de todos los materiales, la formaleta en madera o similar. El acero de refuerzo se pagara en su item respectivo. Incluye todo lo necesario para su correcta construcción.</v>
          </cell>
          <cell r="E16" t="str">
            <v>m3</v>
          </cell>
          <cell r="F16">
            <v>540</v>
          </cell>
          <cell r="G16">
            <v>518221</v>
          </cell>
          <cell r="H16">
            <v>279839340</v>
          </cell>
        </row>
        <row r="17">
          <cell r="A17">
            <v>2.4</v>
          </cell>
          <cell r="B17">
            <v>0</v>
          </cell>
          <cell r="C17">
            <v>0</v>
          </cell>
          <cell r="D17" t="str">
            <v xml:space="preserve">Concreto Clase D (21 MPa). Vigas riostras en concreto. Incluye el suministro y el transporte de todos los materiales, la formaleta en madera o similar. El acero de refuerzo se pagara en su item respectivo. Incluye todo lo necesario para su correcta construcción. </v>
          </cell>
          <cell r="E17" t="str">
            <v>m3</v>
          </cell>
          <cell r="F17">
            <v>167</v>
          </cell>
          <cell r="G17">
            <v>518221</v>
          </cell>
          <cell r="H17">
            <v>86542907</v>
          </cell>
        </row>
        <row r="18">
          <cell r="A18">
            <v>2.5</v>
          </cell>
          <cell r="B18">
            <v>0</v>
          </cell>
          <cell r="C18">
            <v>0</v>
          </cell>
          <cell r="D18" t="str">
            <v xml:space="preserve">Concreto Clase D (21 MPa). Cunetas en concreto. Incluye el suministro y el transporte de todos los materiales, la formaleta en madera o similar. El acero de refuerzo se pagara en su item respectivo. Incluye todo lo necesario para su correcta construcción.  </v>
          </cell>
          <cell r="E18" t="str">
            <v>m3</v>
          </cell>
          <cell r="F18">
            <v>480</v>
          </cell>
          <cell r="G18">
            <v>518221</v>
          </cell>
          <cell r="H18">
            <v>248746080</v>
          </cell>
        </row>
        <row r="19">
          <cell r="A19">
            <v>2.6</v>
          </cell>
          <cell r="B19">
            <v>0</v>
          </cell>
          <cell r="C19">
            <v>0</v>
          </cell>
          <cell r="D19" t="str">
            <v xml:space="preserve">Concreto Ciclópeo (Concreto Clase D f'c = 21 MPa 60% concreto - 40% agregado ciclópeo). Incluye el suministro y el transporte de todos los materiales, la formaleta en madera o similar, y todo lo necesario para su correcta construcción.  </v>
          </cell>
          <cell r="E19" t="str">
            <v>m3</v>
          </cell>
          <cell r="F19">
            <v>540</v>
          </cell>
          <cell r="G19">
            <v>386365</v>
          </cell>
          <cell r="H19">
            <v>208637100</v>
          </cell>
        </row>
        <row r="20">
          <cell r="A20">
            <v>2.7</v>
          </cell>
          <cell r="B20">
            <v>0</v>
          </cell>
          <cell r="C20">
            <v>0</v>
          </cell>
          <cell r="D20" t="str">
            <v>Suministro, transporte y colocación de Acero de refuerzo fy=420 Mpa (Grado 60)</v>
          </cell>
          <cell r="E20" t="str">
            <v>kg</v>
          </cell>
          <cell r="F20">
            <v>60000</v>
          </cell>
          <cell r="G20">
            <v>6131</v>
          </cell>
          <cell r="H20">
            <v>367860000</v>
          </cell>
        </row>
        <row r="21">
          <cell r="A21">
            <v>2.8</v>
          </cell>
          <cell r="B21">
            <v>0</v>
          </cell>
          <cell r="C21">
            <v>0</v>
          </cell>
          <cell r="D21" t="str">
            <v>Lleno manual detrás de cunetas, compactado con  material proveniente de la excavacion hasta obtener una densidad mínima del 95%, de la obtenida en el ensayo de proctor modificado. Incluye selección, acarreo interno y compactacion del material.</v>
          </cell>
          <cell r="E21" t="str">
            <v>m3</v>
          </cell>
          <cell r="F21">
            <v>480</v>
          </cell>
          <cell r="G21">
            <v>16137</v>
          </cell>
          <cell r="H21">
            <v>7745760</v>
          </cell>
        </row>
        <row r="22">
          <cell r="A22">
            <v>3</v>
          </cell>
          <cell r="B22">
            <v>0</v>
          </cell>
          <cell r="C22">
            <v>0</v>
          </cell>
          <cell r="D22" t="str">
            <v>OBRAS DE DRENAJE</v>
          </cell>
          <cell r="E22">
            <v>0</v>
          </cell>
          <cell r="F22" t="str">
            <v/>
          </cell>
          <cell r="G22" t="str">
            <v/>
          </cell>
          <cell r="H22" t="str">
            <v/>
          </cell>
        </row>
        <row r="23">
          <cell r="A23">
            <v>3.1</v>
          </cell>
          <cell r="B23">
            <v>0</v>
          </cell>
          <cell r="C23">
            <v>0</v>
          </cell>
          <cell r="D23" t="str">
            <v xml:space="preserve">Excavacion manual para obras de drenaje, en material comun bajo cualquier grado de humedad. Incluye botada, transporte y disposicion final de los materiales. </v>
          </cell>
          <cell r="E23" t="str">
            <v>m3</v>
          </cell>
          <cell r="F23">
            <v>24</v>
          </cell>
          <cell r="G23">
            <v>37092</v>
          </cell>
          <cell r="H23">
            <v>890208</v>
          </cell>
        </row>
        <row r="24">
          <cell r="A24">
            <v>3.2</v>
          </cell>
          <cell r="B24">
            <v>0</v>
          </cell>
          <cell r="C24">
            <v>0</v>
          </cell>
          <cell r="D24" t="str">
            <v>Suministro, transporte y colocación de tubería novafort de 36". Incluye todo lo necesario para su correcta construcción.</v>
          </cell>
          <cell r="E24" t="str">
            <v>m</v>
          </cell>
          <cell r="F24">
            <v>6</v>
          </cell>
          <cell r="G24">
            <v>1325601</v>
          </cell>
          <cell r="H24">
            <v>7953606</v>
          </cell>
        </row>
        <row r="25">
          <cell r="A25">
            <v>3.3</v>
          </cell>
          <cell r="B25">
            <v>0</v>
          </cell>
          <cell r="C25">
            <v>0</v>
          </cell>
          <cell r="D25" t="str">
            <v>Concreto Clase D (21 MPa). Pocetas y aletas en concreto. Incluye el suministro y el transporte de todos los materiales, la formaleta en madera o similar. El acero de refuerzo se pagara en su item respectivo. Incluye todo lo necesario para su correcta construcción.</v>
          </cell>
          <cell r="E25" t="str">
            <v>m3</v>
          </cell>
          <cell r="F25">
            <v>8</v>
          </cell>
          <cell r="G25">
            <v>531848</v>
          </cell>
          <cell r="H25">
            <v>4254784</v>
          </cell>
        </row>
        <row r="26">
          <cell r="A26">
            <v>3.4</v>
          </cell>
          <cell r="B26">
            <v>0</v>
          </cell>
          <cell r="C26">
            <v>0</v>
          </cell>
          <cell r="D26" t="str">
            <v>Suministro, transporte y colocación de Acero de refuerzo fy=420 Mpa (Grado 60)</v>
          </cell>
          <cell r="E26" t="str">
            <v>kg</v>
          </cell>
          <cell r="F26">
            <v>570</v>
          </cell>
          <cell r="G26">
            <v>6131</v>
          </cell>
          <cell r="H26">
            <v>3494670</v>
          </cell>
        </row>
        <row r="27">
          <cell r="A27">
            <v>3.5</v>
          </cell>
          <cell r="B27">
            <v>0</v>
          </cell>
          <cell r="C27">
            <v>0</v>
          </cell>
          <cell r="D27" t="str">
            <v>Concreto Clase F (14 MPa). Solados de E=0.05 m. Incluye el suministro y el transporte de todos los materiales y todo lo necesario para su correcta construcción.</v>
          </cell>
          <cell r="E27" t="str">
            <v>m3</v>
          </cell>
          <cell r="F27">
            <v>2</v>
          </cell>
          <cell r="G27">
            <v>392958</v>
          </cell>
          <cell r="H27">
            <v>785916</v>
          </cell>
        </row>
        <row r="28">
          <cell r="A28">
            <v>3.6</v>
          </cell>
          <cell r="B28">
            <v>0</v>
          </cell>
          <cell r="C28">
            <v>0</v>
          </cell>
          <cell r="D28" t="str">
            <v>Lleno compactado para obra de drenaje, con material proveniente de la excavación hasta obtener una densidad mínima del 95%, de la obtenida en el ensayo del Proctor modificado. Incluye selección, acarreo interno y compactación del material.</v>
          </cell>
          <cell r="E28" t="str">
            <v>m3</v>
          </cell>
          <cell r="F28">
            <v>14</v>
          </cell>
          <cell r="G28">
            <v>16137</v>
          </cell>
          <cell r="H28">
            <v>225918</v>
          </cell>
        </row>
        <row r="29">
          <cell r="A29" t="str">
            <v>SUBTOTAL COSTOS DIRECTOS</v>
          </cell>
          <cell r="B29">
            <v>0</v>
          </cell>
          <cell r="C29">
            <v>0</v>
          </cell>
          <cell r="D29">
            <v>0</v>
          </cell>
          <cell r="E29">
            <v>0</v>
          </cell>
          <cell r="F29">
            <v>0</v>
          </cell>
          <cell r="G29">
            <v>0</v>
          </cell>
          <cell r="H29">
            <v>1410235225</v>
          </cell>
        </row>
        <row r="30">
          <cell r="A30" t="str">
            <v>% ADMINISTRACIÓN</v>
          </cell>
          <cell r="B30">
            <v>0</v>
          </cell>
          <cell r="C30">
            <v>0</v>
          </cell>
          <cell r="D30">
            <v>0</v>
          </cell>
          <cell r="E30">
            <v>0</v>
          </cell>
          <cell r="F30">
            <v>0</v>
          </cell>
          <cell r="G30">
            <v>0.25</v>
          </cell>
          <cell r="H30">
            <v>352558806.25</v>
          </cell>
        </row>
        <row r="31">
          <cell r="A31" t="str">
            <v>% IMPREVISTOS</v>
          </cell>
          <cell r="B31">
            <v>0</v>
          </cell>
          <cell r="C31">
            <v>0</v>
          </cell>
          <cell r="D31">
            <v>0</v>
          </cell>
          <cell r="E31">
            <v>0</v>
          </cell>
          <cell r="F31">
            <v>0</v>
          </cell>
          <cell r="G31">
            <v>0</v>
          </cell>
          <cell r="H31">
            <v>0</v>
          </cell>
        </row>
        <row r="32">
          <cell r="A32" t="str">
            <v>% UTILIDADES</v>
          </cell>
          <cell r="B32">
            <v>0</v>
          </cell>
          <cell r="C32">
            <v>0</v>
          </cell>
          <cell r="D32">
            <v>0</v>
          </cell>
          <cell r="E32">
            <v>0</v>
          </cell>
          <cell r="F32">
            <v>0</v>
          </cell>
          <cell r="G32">
            <v>0.05</v>
          </cell>
          <cell r="H32">
            <v>70511761.25</v>
          </cell>
        </row>
        <row r="33">
          <cell r="A33" t="str">
            <v>PLAN DE MANEJO AMBIENTAL (PMA)</v>
          </cell>
          <cell r="B33">
            <v>0</v>
          </cell>
          <cell r="C33">
            <v>0</v>
          </cell>
          <cell r="D33">
            <v>0</v>
          </cell>
          <cell r="E33">
            <v>0</v>
          </cell>
          <cell r="F33">
            <v>0</v>
          </cell>
          <cell r="G33">
            <v>0</v>
          </cell>
          <cell r="H33">
            <v>3565980</v>
          </cell>
        </row>
        <row r="34">
          <cell r="A34" t="str">
            <v>PLAN DE MANEJO DE TRÁNSITO (PMT)</v>
          </cell>
          <cell r="B34">
            <v>0</v>
          </cell>
          <cell r="C34">
            <v>0</v>
          </cell>
          <cell r="D34">
            <v>0</v>
          </cell>
          <cell r="E34">
            <v>0</v>
          </cell>
          <cell r="F34">
            <v>0</v>
          </cell>
          <cell r="G34">
            <v>0</v>
          </cell>
          <cell r="H34">
            <v>5612000</v>
          </cell>
        </row>
        <row r="35">
          <cell r="A35" t="str">
            <v>PLAN DE APLICACIÓN DEL PROTOCOLO DE SEGURIDAD EN LA OBRA (PAPSO)</v>
          </cell>
          <cell r="B35">
            <v>0</v>
          </cell>
          <cell r="C35">
            <v>0</v>
          </cell>
          <cell r="D35">
            <v>0</v>
          </cell>
          <cell r="E35">
            <v>0</v>
          </cell>
          <cell r="F35">
            <v>0</v>
          </cell>
          <cell r="G35">
            <v>0</v>
          </cell>
          <cell r="H35">
            <v>1477600</v>
          </cell>
        </row>
        <row r="36">
          <cell r="A36" t="str">
            <v>AJUSTE A ESTUDIOS Y DISEÑOS (SI APLICA)</v>
          </cell>
          <cell r="B36">
            <v>0</v>
          </cell>
          <cell r="C36">
            <v>0</v>
          </cell>
          <cell r="D36">
            <v>0</v>
          </cell>
          <cell r="E36">
            <v>0</v>
          </cell>
          <cell r="F36">
            <v>0</v>
          </cell>
          <cell r="G36">
            <v>0</v>
          </cell>
          <cell r="H36" t="str">
            <v/>
          </cell>
        </row>
        <row r="37">
          <cell r="A37" t="str">
            <v>GEORREFERENCIACIÓN VIAL - UN (SI APLICA)</v>
          </cell>
          <cell r="B37">
            <v>0</v>
          </cell>
          <cell r="C37">
            <v>0</v>
          </cell>
          <cell r="D37">
            <v>0</v>
          </cell>
          <cell r="E37">
            <v>0</v>
          </cell>
          <cell r="F37">
            <v>0</v>
          </cell>
          <cell r="G37">
            <v>49309</v>
          </cell>
          <cell r="H37" t="str">
            <v/>
          </cell>
        </row>
        <row r="38">
          <cell r="A38" t="str">
            <v>CARACTERIZACIÓN VIAL - KM (SI APLICA)</v>
          </cell>
          <cell r="B38">
            <v>0</v>
          </cell>
          <cell r="C38">
            <v>0</v>
          </cell>
          <cell r="D38">
            <v>0</v>
          </cell>
          <cell r="E38">
            <v>0</v>
          </cell>
          <cell r="F38">
            <v>2</v>
          </cell>
          <cell r="G38">
            <v>602397</v>
          </cell>
          <cell r="H38">
            <v>1204794</v>
          </cell>
        </row>
        <row r="39">
          <cell r="A39" t="str">
            <v>VALOR TOTAL DE OBRA</v>
          </cell>
          <cell r="B39">
            <v>0</v>
          </cell>
          <cell r="C39">
            <v>0</v>
          </cell>
          <cell r="D39">
            <v>0</v>
          </cell>
          <cell r="E39">
            <v>0</v>
          </cell>
          <cell r="F39">
            <v>0</v>
          </cell>
          <cell r="G39">
            <v>0</v>
          </cell>
          <cell r="H39">
            <v>1845166166.5</v>
          </cell>
        </row>
        <row r="40">
          <cell r="A40" t="str">
            <v>INTERVENTORÍA</v>
          </cell>
          <cell r="B40">
            <v>0</v>
          </cell>
          <cell r="C40">
            <v>0</v>
          </cell>
          <cell r="D40">
            <v>0</v>
          </cell>
          <cell r="E40">
            <v>0</v>
          </cell>
          <cell r="F40">
            <v>0</v>
          </cell>
          <cell r="G40">
            <v>7.7846267030541733E-2</v>
          </cell>
          <cell r="H40">
            <v>143639298.11308002</v>
          </cell>
        </row>
        <row r="41">
          <cell r="A41" t="str">
            <v>VALOR TOTAL DEL PROYECTO</v>
          </cell>
          <cell r="B41">
            <v>0</v>
          </cell>
          <cell r="C41">
            <v>0</v>
          </cell>
          <cell r="D41">
            <v>0</v>
          </cell>
          <cell r="E41">
            <v>0</v>
          </cell>
          <cell r="F41">
            <v>0</v>
          </cell>
          <cell r="G41">
            <v>0</v>
          </cell>
          <cell r="H41">
            <v>1988805464.61308</v>
          </cell>
        </row>
        <row r="42">
          <cell r="A42">
            <v>0</v>
          </cell>
          <cell r="B42">
            <v>0</v>
          </cell>
          <cell r="C42">
            <v>0</v>
          </cell>
          <cell r="D42">
            <v>0</v>
          </cell>
          <cell r="E42">
            <v>0</v>
          </cell>
          <cell r="F42">
            <v>0</v>
          </cell>
          <cell r="H42">
            <v>0</v>
          </cell>
        </row>
        <row r="43">
          <cell r="A43">
            <v>0</v>
          </cell>
          <cell r="B43">
            <v>0</v>
          </cell>
          <cell r="C43">
            <v>0</v>
          </cell>
          <cell r="D43">
            <v>0</v>
          </cell>
          <cell r="E43">
            <v>0</v>
          </cell>
          <cell r="F43">
            <v>0</v>
          </cell>
          <cell r="H43">
            <v>0</v>
          </cell>
        </row>
        <row r="44">
          <cell r="A44">
            <v>0</v>
          </cell>
          <cell r="B44">
            <v>0</v>
          </cell>
          <cell r="C44">
            <v>0</v>
          </cell>
          <cell r="D44">
            <v>0</v>
          </cell>
          <cell r="E44">
            <v>0</v>
          </cell>
          <cell r="F44">
            <v>0</v>
          </cell>
          <cell r="G44">
            <v>0</v>
          </cell>
          <cell r="H44">
            <v>0</v>
          </cell>
        </row>
        <row r="45">
          <cell r="A45">
            <v>0</v>
          </cell>
          <cell r="B45">
            <v>0</v>
          </cell>
          <cell r="C45">
            <v>0</v>
          </cell>
          <cell r="D45" t="str">
            <v>Carlos Arturo Herrera Mosquiera</v>
          </cell>
          <cell r="E45">
            <v>0</v>
          </cell>
          <cell r="F45">
            <v>0</v>
          </cell>
          <cell r="G45">
            <v>0</v>
          </cell>
          <cell r="H45">
            <v>0</v>
          </cell>
        </row>
        <row r="46">
          <cell r="A46">
            <v>0</v>
          </cell>
          <cell r="B46">
            <v>0</v>
          </cell>
          <cell r="C46">
            <v>0</v>
          </cell>
          <cell r="D46" t="str">
            <v>Sub secretario de construccion y mantenimiento</v>
          </cell>
          <cell r="E46">
            <v>0</v>
          </cell>
          <cell r="F46">
            <v>0</v>
          </cell>
          <cell r="G46">
            <v>0</v>
          </cell>
          <cell r="H46">
            <v>0</v>
          </cell>
        </row>
        <row r="47">
          <cell r="A47">
            <v>0</v>
          </cell>
          <cell r="B47">
            <v>0</v>
          </cell>
          <cell r="C47">
            <v>0</v>
          </cell>
          <cell r="D47" t="str">
            <v>Secretaria de Obras Públicas</v>
          </cell>
          <cell r="E47">
            <v>0</v>
          </cell>
          <cell r="F47">
            <v>0</v>
          </cell>
          <cell r="G47">
            <v>0</v>
          </cell>
          <cell r="H47">
            <v>0</v>
          </cell>
        </row>
        <row r="48">
          <cell r="A48">
            <v>0</v>
          </cell>
          <cell r="B48">
            <v>0</v>
          </cell>
          <cell r="C48">
            <v>0</v>
          </cell>
          <cell r="D48" t="str">
            <v/>
          </cell>
          <cell r="E48">
            <v>0</v>
          </cell>
          <cell r="F48">
            <v>0</v>
          </cell>
          <cell r="G48">
            <v>0</v>
          </cell>
          <cell r="H48">
            <v>0</v>
          </cell>
        </row>
      </sheetData>
      <sheetData sheetId="3"/>
      <sheetData sheetId="4"/>
      <sheetData sheetId="5"/>
      <sheetData sheetId="6">
        <row r="1">
          <cell r="A1" t="str">
            <v>DEPARTAMENTO DE ANTIOQUIA</v>
          </cell>
          <cell r="B1">
            <v>0</v>
          </cell>
          <cell r="C1" t="str">
            <v/>
          </cell>
          <cell r="D1">
            <v>0</v>
          </cell>
        </row>
        <row r="2">
          <cell r="A2" t="str">
            <v>MUNICIPIO DE BARBOSA</v>
          </cell>
          <cell r="B2">
            <v>0</v>
          </cell>
          <cell r="C2">
            <v>0</v>
          </cell>
          <cell r="D2">
            <v>0</v>
          </cell>
        </row>
        <row r="3">
          <cell r="A3" t="str">
            <v>PROYECTO: Construccion de 2 Km de placa huella en la vereda la Aguada del MunIcipio de Barbosa, Antioquia.</v>
          </cell>
          <cell r="B3">
            <v>0</v>
          </cell>
          <cell r="C3">
            <v>0</v>
          </cell>
          <cell r="D3">
            <v>0</v>
          </cell>
        </row>
        <row r="4">
          <cell r="A4">
            <v>0</v>
          </cell>
          <cell r="C4">
            <v>0</v>
          </cell>
          <cell r="D4">
            <v>0</v>
          </cell>
        </row>
        <row r="5">
          <cell r="A5" t="str">
            <v>LISTADO DE INSUMOS - EQUIPOS</v>
          </cell>
          <cell r="B5">
            <v>0</v>
          </cell>
          <cell r="C5">
            <v>0</v>
          </cell>
          <cell r="D5">
            <v>0</v>
          </cell>
        </row>
        <row r="7">
          <cell r="A7" t="str">
            <v>CÓDIGO</v>
          </cell>
          <cell r="B7" t="str">
            <v>DESCRIPCIÓN</v>
          </cell>
          <cell r="C7" t="str">
            <v>UNIDAD</v>
          </cell>
          <cell r="D7" t="str">
            <v>VALOR UNITARIO</v>
          </cell>
        </row>
        <row r="8">
          <cell r="A8" t="str">
            <v>EQ001</v>
          </cell>
          <cell r="B8" t="str">
            <v>HERRAMIENTA MENOR (5% DE LA MANO DE OBRA)</v>
          </cell>
          <cell r="C8" t="str">
            <v>%</v>
          </cell>
          <cell r="D8">
            <v>0.05</v>
          </cell>
        </row>
        <row r="9">
          <cell r="A9" t="str">
            <v>EQ002</v>
          </cell>
          <cell r="B9" t="str">
            <v>ESTACIÓN TOTAL</v>
          </cell>
          <cell r="C9" t="str">
            <v>DÍA</v>
          </cell>
          <cell r="D9">
            <v>78710</v>
          </cell>
        </row>
        <row r="10">
          <cell r="A10" t="str">
            <v>EQ003</v>
          </cell>
          <cell r="B10" t="str">
            <v>NIVEL DE PRECISIÓN</v>
          </cell>
          <cell r="C10" t="str">
            <v>DÍA</v>
          </cell>
          <cell r="D10">
            <v>45260</v>
          </cell>
        </row>
        <row r="11">
          <cell r="A11" t="str">
            <v>EQ004</v>
          </cell>
          <cell r="B11" t="str">
            <v>CONCRETADORA 1.5 SACOS A GASOLINA</v>
          </cell>
          <cell r="C11" t="str">
            <v>DÍA</v>
          </cell>
          <cell r="D11">
            <v>53440</v>
          </cell>
        </row>
        <row r="12">
          <cell r="A12" t="str">
            <v>EQ005</v>
          </cell>
          <cell r="B12" t="str">
            <v>VEHÍCULO DOBLE TRACCIÓN, DOBLE CABINA, 2000 CC O SUPERIOR (MODELO 2015 O SUPERIOR)  TARIFA DE ALQUILER TIEMPO COMPLETO, INCLUYE COMBUSTIBLE Y CONDUCTOR. SE DEBE GARANTIZAR PERMANENCIA DE LOS VEHÍCULOS DURANTE TODA LA EJECUCIÓN DEL PROYECTO.</v>
          </cell>
          <cell r="C12" t="str">
            <v>MES</v>
          </cell>
          <cell r="D12">
            <v>5513000</v>
          </cell>
        </row>
        <row r="13">
          <cell r="A13" t="str">
            <v>EQ006</v>
          </cell>
          <cell r="B13" t="str">
            <v xml:space="preserve">MOTO ALQUILER MODELO 2014 O SUPERIOR  - TARIFA DE ALQUILER </v>
          </cell>
          <cell r="C13" t="str">
            <v>MES</v>
          </cell>
          <cell r="D13">
            <v>422000</v>
          </cell>
        </row>
        <row r="14">
          <cell r="A14" t="str">
            <v>EQ007</v>
          </cell>
          <cell r="B14" t="str">
            <v>TARIFA PUESTO DE TRABAJO DEL PERSONAL DE OFICINA DE CAMPO, INCLUYE: ALQUILER DE UN (1) EQUIPO DE COMPUTO COMPLETO, ESCRITORIO, SILLA Y OTROS ENSERES DE OFICINA POR PUESTO DE TRABAJO</v>
          </cell>
          <cell r="C14" t="str">
            <v>MES</v>
          </cell>
          <cell r="D14">
            <v>203000</v>
          </cell>
        </row>
        <row r="15">
          <cell r="A15" t="str">
            <v>EQ008</v>
          </cell>
          <cell r="B15" t="str">
            <v>IMPRESORA EN OBRA (ALQUILER)</v>
          </cell>
          <cell r="C15" t="str">
            <v>MES</v>
          </cell>
          <cell r="D15">
            <v>81000</v>
          </cell>
        </row>
        <row r="16">
          <cell r="A16" t="str">
            <v>EQ009</v>
          </cell>
          <cell r="B16" t="str">
            <v>COMUNICACIONES (TELÉFONO, FAX, CELULAR, INTERNET, ETC.) MENSUAL EN CAMPO</v>
          </cell>
          <cell r="C16" t="str">
            <v>MES</v>
          </cell>
          <cell r="D16">
            <v>120000</v>
          </cell>
        </row>
        <row r="17">
          <cell r="A17" t="str">
            <v>EQ010</v>
          </cell>
          <cell r="B17" t="str">
            <v>RADIOTELÉFONOS PARE-SIGA</v>
          </cell>
          <cell r="C17" t="str">
            <v>MES</v>
          </cell>
          <cell r="D17">
            <v>51800</v>
          </cell>
        </row>
        <row r="18">
          <cell r="A18" t="str">
            <v>EQ011</v>
          </cell>
          <cell r="B18" t="str">
            <v>ALQUILER BAÑOS PORTÁTILES + MANTENIMIENTO Y LIMPIEZA</v>
          </cell>
          <cell r="C18" t="str">
            <v>MES</v>
          </cell>
          <cell r="D18">
            <v>1400000</v>
          </cell>
        </row>
        <row r="19">
          <cell r="A19" t="str">
            <v>EQ012</v>
          </cell>
          <cell r="B19" t="str">
            <v>EQUIPO COMPLETO PARA GEORREFERENCIACIÓN Y CAPTURA , ALMACENAMIENTO, ANALISIS, TRANSFORMACIÓN Y PRESENTACIÓN DE TODA LA INFORMACIÓN GEOGRÁFICA Y SUS ATRIBUTOS, INCLUYE SOFTWARE</v>
          </cell>
          <cell r="C19" t="str">
            <v>MES</v>
          </cell>
          <cell r="D19">
            <v>650000</v>
          </cell>
        </row>
        <row r="20">
          <cell r="A20" t="str">
            <v>EQ013</v>
          </cell>
          <cell r="B20" t="str">
            <v>HERRAMIENTAS DE CAMPO (CÁMARA-EQUIPO DE MEDICIÓN-LASER Y HERRAMIENTA MENOR)</v>
          </cell>
          <cell r="C20" t="str">
            <v>MES</v>
          </cell>
          <cell r="D20">
            <v>221640</v>
          </cell>
        </row>
        <row r="21">
          <cell r="A21" t="str">
            <v>EQ014</v>
          </cell>
          <cell r="B21" t="str">
            <v>RETROEXCAVADORA ORUGA</v>
          </cell>
          <cell r="C21" t="str">
            <v>HORA</v>
          </cell>
          <cell r="D21">
            <v>232050</v>
          </cell>
        </row>
        <row r="22">
          <cell r="A22" t="str">
            <v>EQ015</v>
          </cell>
          <cell r="B22" t="str">
            <v>BULLDOZER CAT D6H O SIMLAR</v>
          </cell>
          <cell r="C22" t="str">
            <v>HORA</v>
          </cell>
          <cell r="D22">
            <v>202300</v>
          </cell>
        </row>
        <row r="23">
          <cell r="A23" t="str">
            <v>EQ016</v>
          </cell>
          <cell r="B23" t="str">
            <v>COMPACTADOR VIBRATORIO INGERSOLL RAND DD-110HF O EQUIVALENTE</v>
          </cell>
          <cell r="C23" t="str">
            <v>HORA</v>
          </cell>
          <cell r="D23">
            <v>176120</v>
          </cell>
        </row>
        <row r="24">
          <cell r="A24" t="str">
            <v>EQ017</v>
          </cell>
          <cell r="B24" t="str">
            <v>MOTONIVELADORA CATERPILLAR 120 - 140</v>
          </cell>
          <cell r="C24" t="str">
            <v>HORA</v>
          </cell>
          <cell r="D24">
            <v>193800</v>
          </cell>
        </row>
        <row r="25">
          <cell r="A25" t="str">
            <v>EQ018</v>
          </cell>
          <cell r="B25" t="str">
            <v>CARROTANQUE  AGUA</v>
          </cell>
          <cell r="C25" t="str">
            <v>HORA</v>
          </cell>
          <cell r="D25">
            <v>112500</v>
          </cell>
        </row>
        <row r="26">
          <cell r="A26" t="str">
            <v>EQ019</v>
          </cell>
          <cell r="B26" t="str">
            <v>COMPACTADOR TIPO RANA A GASOLINA (INCLUYE COMBUSTIBLE)</v>
          </cell>
          <cell r="C26" t="str">
            <v>DÍA</v>
          </cell>
          <cell r="D26">
            <v>35200</v>
          </cell>
        </row>
        <row r="27">
          <cell r="A27" t="str">
            <v>EQ020</v>
          </cell>
          <cell r="B27" t="str">
            <v>RETROEXCAVADORA LLANTA</v>
          </cell>
          <cell r="C27" t="str">
            <v>HORA</v>
          </cell>
          <cell r="D27">
            <v>115000</v>
          </cell>
        </row>
        <row r="28">
          <cell r="A28" t="str">
            <v>EQ021</v>
          </cell>
          <cell r="B28" t="str">
            <v>COMPACTADOR VIBRATORIO 7 TON.</v>
          </cell>
          <cell r="C28" t="str">
            <v>HORA</v>
          </cell>
          <cell r="D28">
            <v>135000</v>
          </cell>
        </row>
        <row r="29">
          <cell r="A29" t="str">
            <v>EQ022</v>
          </cell>
          <cell r="B29" t="str">
            <v>CIZALLA DE BANCO CORTA PERNO, INCLUYE DADOS</v>
          </cell>
          <cell r="C29" t="str">
            <v>HORA</v>
          </cell>
          <cell r="D29">
            <v>1870</v>
          </cell>
        </row>
        <row r="30">
          <cell r="A30" t="str">
            <v>EQ023</v>
          </cell>
          <cell r="B30" t="str">
            <v>SIERRA CIRCULAR</v>
          </cell>
          <cell r="C30" t="str">
            <v>DÍA</v>
          </cell>
          <cell r="D30">
            <v>22800</v>
          </cell>
        </row>
        <row r="31">
          <cell r="A31" t="str">
            <v>EQ024</v>
          </cell>
          <cell r="B31" t="str">
            <v>VIBRADOR DE CONCRETO A GASOLINA (ALQUILER)</v>
          </cell>
          <cell r="C31" t="str">
            <v>DÍA</v>
          </cell>
          <cell r="D31">
            <v>25600</v>
          </cell>
        </row>
        <row r="32">
          <cell r="A32" t="str">
            <v>EQ025</v>
          </cell>
          <cell r="B32" t="str">
            <v>FINISHER</v>
          </cell>
          <cell r="C32" t="str">
            <v>HORA</v>
          </cell>
          <cell r="D32">
            <v>291550</v>
          </cell>
        </row>
        <row r="33">
          <cell r="A33" t="str">
            <v>EQ026</v>
          </cell>
          <cell r="B33" t="str">
            <v>VEHÍCULO DELINEADOR PARA PINTAR LÍNEAS DE 10 A 20 CM</v>
          </cell>
          <cell r="C33" t="str">
            <v>DÍA</v>
          </cell>
          <cell r="D33">
            <v>149880</v>
          </cell>
        </row>
        <row r="34">
          <cell r="A34" t="str">
            <v>EQ027</v>
          </cell>
          <cell r="B34" t="str">
            <v>CAMIONETA D300</v>
          </cell>
          <cell r="C34" t="str">
            <v>DÍA</v>
          </cell>
          <cell r="D34">
            <v>281800</v>
          </cell>
        </row>
        <row r="35">
          <cell r="A35" t="str">
            <v>EQ028</v>
          </cell>
          <cell r="B35" t="str">
            <v>COMPACTADOR NEUMATICO O DE LLANTAS</v>
          </cell>
          <cell r="C35" t="str">
            <v>HORA</v>
          </cell>
          <cell r="D35">
            <v>113050</v>
          </cell>
        </row>
        <row r="36">
          <cell r="A36" t="str">
            <v>EQ029</v>
          </cell>
          <cell r="B36" t="str">
            <v>MOTOBOMBA 2" SUMERGIBLE</v>
          </cell>
          <cell r="C36" t="str">
            <v>HORA</v>
          </cell>
          <cell r="D36">
            <v>58764</v>
          </cell>
        </row>
        <row r="37">
          <cell r="A37" t="str">
            <v>EQ030</v>
          </cell>
          <cell r="B37" t="str">
            <v>COMPRESOR CON MARTILLO (ALQUILER)</v>
          </cell>
          <cell r="C37" t="str">
            <v>DÍA</v>
          </cell>
          <cell r="D37">
            <v>60000</v>
          </cell>
        </row>
        <row r="38">
          <cell r="A38" t="str">
            <v>EQ031</v>
          </cell>
          <cell r="B38">
            <v>0</v>
          </cell>
          <cell r="C38">
            <v>0</v>
          </cell>
          <cell r="D38">
            <v>0</v>
          </cell>
        </row>
        <row r="39">
          <cell r="A39" t="str">
            <v>EQ032</v>
          </cell>
          <cell r="B39">
            <v>0</v>
          </cell>
          <cell r="C39">
            <v>0</v>
          </cell>
          <cell r="D39">
            <v>0</v>
          </cell>
        </row>
        <row r="40">
          <cell r="A40" t="str">
            <v>EQ033</v>
          </cell>
          <cell r="B40">
            <v>0</v>
          </cell>
          <cell r="C40">
            <v>0</v>
          </cell>
          <cell r="D40">
            <v>0</v>
          </cell>
        </row>
        <row r="41">
          <cell r="A41" t="str">
            <v>EQ034</v>
          </cell>
          <cell r="B41">
            <v>0</v>
          </cell>
          <cell r="C41">
            <v>0</v>
          </cell>
          <cell r="D41">
            <v>0</v>
          </cell>
        </row>
        <row r="42">
          <cell r="A42" t="str">
            <v>EQ035</v>
          </cell>
          <cell r="B42">
            <v>0</v>
          </cell>
          <cell r="C42">
            <v>0</v>
          </cell>
          <cell r="D42">
            <v>0</v>
          </cell>
        </row>
        <row r="43">
          <cell r="A43" t="str">
            <v>EQ036</v>
          </cell>
          <cell r="B43">
            <v>0</v>
          </cell>
          <cell r="C43">
            <v>0</v>
          </cell>
          <cell r="D43">
            <v>0</v>
          </cell>
        </row>
        <row r="44">
          <cell r="A44" t="str">
            <v>EQ037</v>
          </cell>
          <cell r="B44">
            <v>0</v>
          </cell>
          <cell r="C44">
            <v>0</v>
          </cell>
          <cell r="D44">
            <v>0</v>
          </cell>
        </row>
        <row r="45">
          <cell r="A45" t="str">
            <v>EQ038</v>
          </cell>
          <cell r="B45">
            <v>0</v>
          </cell>
          <cell r="C45">
            <v>0</v>
          </cell>
          <cell r="D45">
            <v>0</v>
          </cell>
        </row>
        <row r="46">
          <cell r="A46" t="str">
            <v>EQ039</v>
          </cell>
          <cell r="B46">
            <v>0</v>
          </cell>
          <cell r="C46">
            <v>0</v>
          </cell>
          <cell r="D46">
            <v>0</v>
          </cell>
        </row>
        <row r="47">
          <cell r="A47" t="str">
            <v>EQ040</v>
          </cell>
          <cell r="B47">
            <v>0</v>
          </cell>
          <cell r="C47">
            <v>0</v>
          </cell>
          <cell r="D47">
            <v>0</v>
          </cell>
        </row>
        <row r="48">
          <cell r="A48" t="str">
            <v>EQ041</v>
          </cell>
          <cell r="B48">
            <v>0</v>
          </cell>
          <cell r="C48">
            <v>0</v>
          </cell>
          <cell r="D48">
            <v>0</v>
          </cell>
        </row>
        <row r="49">
          <cell r="A49" t="str">
            <v>EQ042</v>
          </cell>
          <cell r="B49">
            <v>0</v>
          </cell>
          <cell r="C49">
            <v>0</v>
          </cell>
          <cell r="D49">
            <v>0</v>
          </cell>
        </row>
        <row r="50">
          <cell r="A50" t="str">
            <v>EQ043</v>
          </cell>
          <cell r="B50">
            <v>0</v>
          </cell>
          <cell r="C50">
            <v>0</v>
          </cell>
          <cell r="D50">
            <v>0</v>
          </cell>
        </row>
        <row r="51">
          <cell r="A51" t="str">
            <v>EQ044</v>
          </cell>
          <cell r="B51">
            <v>0</v>
          </cell>
          <cell r="C51">
            <v>0</v>
          </cell>
          <cell r="D51">
            <v>0</v>
          </cell>
        </row>
        <row r="52">
          <cell r="A52" t="str">
            <v>EQ045</v>
          </cell>
          <cell r="B52">
            <v>0</v>
          </cell>
          <cell r="C52">
            <v>0</v>
          </cell>
          <cell r="D52">
            <v>0</v>
          </cell>
        </row>
        <row r="53">
          <cell r="A53" t="str">
            <v>EQ046</v>
          </cell>
          <cell r="B53">
            <v>0</v>
          </cell>
          <cell r="C53">
            <v>0</v>
          </cell>
          <cell r="D53">
            <v>0</v>
          </cell>
        </row>
        <row r="54">
          <cell r="A54" t="str">
            <v>EQ047</v>
          </cell>
          <cell r="B54">
            <v>0</v>
          </cell>
          <cell r="C54">
            <v>0</v>
          </cell>
          <cell r="D54">
            <v>0</v>
          </cell>
        </row>
        <row r="55">
          <cell r="A55" t="str">
            <v>EQ048</v>
          </cell>
          <cell r="B55">
            <v>0</v>
          </cell>
          <cell r="C55">
            <v>0</v>
          </cell>
          <cell r="D55">
            <v>0</v>
          </cell>
        </row>
        <row r="56">
          <cell r="A56" t="str">
            <v>EQ049</v>
          </cell>
          <cell r="B56">
            <v>0</v>
          </cell>
          <cell r="C56">
            <v>0</v>
          </cell>
          <cell r="D56">
            <v>0</v>
          </cell>
        </row>
        <row r="57">
          <cell r="A57" t="str">
            <v>EQ050</v>
          </cell>
          <cell r="B57">
            <v>0</v>
          </cell>
          <cell r="C57">
            <v>0</v>
          </cell>
          <cell r="D57">
            <v>0</v>
          </cell>
        </row>
        <row r="58">
          <cell r="A58" t="str">
            <v>EQ051</v>
          </cell>
          <cell r="B58">
            <v>0</v>
          </cell>
          <cell r="C58">
            <v>0</v>
          </cell>
          <cell r="D58">
            <v>0</v>
          </cell>
        </row>
        <row r="59">
          <cell r="A59" t="str">
            <v>EQ052</v>
          </cell>
          <cell r="B59">
            <v>0</v>
          </cell>
          <cell r="C59">
            <v>0</v>
          </cell>
          <cell r="D59">
            <v>0</v>
          </cell>
        </row>
        <row r="60">
          <cell r="A60" t="str">
            <v>EQ053</v>
          </cell>
          <cell r="B60">
            <v>0</v>
          </cell>
          <cell r="C60">
            <v>0</v>
          </cell>
          <cell r="D60">
            <v>0</v>
          </cell>
        </row>
        <row r="61">
          <cell r="A61" t="str">
            <v>EQ054</v>
          </cell>
          <cell r="B61">
            <v>0</v>
          </cell>
          <cell r="C61">
            <v>0</v>
          </cell>
          <cell r="D61">
            <v>0</v>
          </cell>
        </row>
        <row r="62">
          <cell r="A62" t="str">
            <v>EQ055</v>
          </cell>
          <cell r="B62">
            <v>0</v>
          </cell>
          <cell r="C62">
            <v>0</v>
          </cell>
          <cell r="D62">
            <v>0</v>
          </cell>
        </row>
        <row r="63">
          <cell r="A63" t="str">
            <v>EQ056</v>
          </cell>
          <cell r="B63">
            <v>0</v>
          </cell>
          <cell r="C63">
            <v>0</v>
          </cell>
          <cell r="D63">
            <v>0</v>
          </cell>
        </row>
        <row r="64">
          <cell r="A64" t="str">
            <v>EQ057</v>
          </cell>
          <cell r="B64">
            <v>0</v>
          </cell>
          <cell r="C64">
            <v>0</v>
          </cell>
          <cell r="D64">
            <v>0</v>
          </cell>
        </row>
        <row r="65">
          <cell r="A65" t="str">
            <v>EQ058</v>
          </cell>
          <cell r="B65">
            <v>0</v>
          </cell>
          <cell r="C65">
            <v>0</v>
          </cell>
          <cell r="D65">
            <v>0</v>
          </cell>
        </row>
        <row r="66">
          <cell r="A66" t="str">
            <v>EQ059</v>
          </cell>
          <cell r="B66">
            <v>0</v>
          </cell>
          <cell r="C66">
            <v>0</v>
          </cell>
          <cell r="D66">
            <v>0</v>
          </cell>
        </row>
        <row r="67">
          <cell r="A67" t="str">
            <v>EQ060</v>
          </cell>
          <cell r="B67">
            <v>0</v>
          </cell>
          <cell r="C67">
            <v>0</v>
          </cell>
          <cell r="D67">
            <v>0</v>
          </cell>
        </row>
        <row r="68">
          <cell r="A68" t="str">
            <v>EQ061</v>
          </cell>
          <cell r="B68">
            <v>0</v>
          </cell>
          <cell r="C68">
            <v>0</v>
          </cell>
          <cell r="D68">
            <v>0</v>
          </cell>
        </row>
        <row r="69">
          <cell r="A69" t="str">
            <v>EQ062</v>
          </cell>
          <cell r="B69">
            <v>0</v>
          </cell>
          <cell r="C69">
            <v>0</v>
          </cell>
          <cell r="D69">
            <v>0</v>
          </cell>
        </row>
        <row r="70">
          <cell r="A70" t="str">
            <v>EQ063</v>
          </cell>
          <cell r="B70">
            <v>0</v>
          </cell>
          <cell r="C70">
            <v>0</v>
          </cell>
          <cell r="D70">
            <v>0</v>
          </cell>
        </row>
        <row r="71">
          <cell r="A71" t="str">
            <v>EQ064</v>
          </cell>
          <cell r="B71">
            <v>0</v>
          </cell>
          <cell r="C71">
            <v>0</v>
          </cell>
          <cell r="D71">
            <v>0</v>
          </cell>
        </row>
        <row r="72">
          <cell r="A72" t="str">
            <v>EQ065</v>
          </cell>
          <cell r="B72">
            <v>0</v>
          </cell>
          <cell r="C72">
            <v>0</v>
          </cell>
          <cell r="D72">
            <v>0</v>
          </cell>
        </row>
        <row r="73">
          <cell r="A73" t="str">
            <v>EQ066</v>
          </cell>
          <cell r="B73">
            <v>0</v>
          </cell>
          <cell r="C73">
            <v>0</v>
          </cell>
          <cell r="D73">
            <v>0</v>
          </cell>
        </row>
        <row r="74">
          <cell r="A74" t="str">
            <v>EQ067</v>
          </cell>
          <cell r="B74">
            <v>0</v>
          </cell>
          <cell r="C74">
            <v>0</v>
          </cell>
          <cell r="D74">
            <v>0</v>
          </cell>
        </row>
        <row r="75">
          <cell r="A75" t="str">
            <v>EQ068</v>
          </cell>
          <cell r="B75">
            <v>0</v>
          </cell>
          <cell r="C75">
            <v>0</v>
          </cell>
          <cell r="D75">
            <v>0</v>
          </cell>
        </row>
        <row r="76">
          <cell r="A76" t="str">
            <v>EQ069</v>
          </cell>
          <cell r="B76">
            <v>0</v>
          </cell>
          <cell r="C76">
            <v>0</v>
          </cell>
          <cell r="D76">
            <v>0</v>
          </cell>
        </row>
        <row r="77">
          <cell r="A77" t="str">
            <v>EQ070</v>
          </cell>
          <cell r="B77">
            <v>0</v>
          </cell>
          <cell r="C77">
            <v>0</v>
          </cell>
          <cell r="D77">
            <v>0</v>
          </cell>
        </row>
        <row r="78">
          <cell r="A78" t="str">
            <v>EQ071</v>
          </cell>
          <cell r="B78">
            <v>0</v>
          </cell>
          <cell r="C78">
            <v>0</v>
          </cell>
          <cell r="D78">
            <v>0</v>
          </cell>
        </row>
        <row r="79">
          <cell r="A79" t="str">
            <v>EQ072</v>
          </cell>
          <cell r="B79">
            <v>0</v>
          </cell>
          <cell r="C79">
            <v>0</v>
          </cell>
          <cell r="D79">
            <v>0</v>
          </cell>
        </row>
        <row r="80">
          <cell r="A80" t="str">
            <v>EQ073</v>
          </cell>
          <cell r="B80">
            <v>0</v>
          </cell>
          <cell r="C80">
            <v>0</v>
          </cell>
          <cell r="D80">
            <v>0</v>
          </cell>
        </row>
        <row r="81">
          <cell r="A81" t="str">
            <v>EQ074</v>
          </cell>
          <cell r="B81">
            <v>0</v>
          </cell>
          <cell r="C81">
            <v>0</v>
          </cell>
          <cell r="D81">
            <v>0</v>
          </cell>
        </row>
        <row r="82">
          <cell r="A82" t="str">
            <v>EQ075</v>
          </cell>
          <cell r="B82">
            <v>0</v>
          </cell>
          <cell r="C82">
            <v>0</v>
          </cell>
          <cell r="D82">
            <v>0</v>
          </cell>
        </row>
        <row r="83">
          <cell r="A83" t="str">
            <v>EQ076</v>
          </cell>
          <cell r="B83">
            <v>0</v>
          </cell>
          <cell r="C83">
            <v>0</v>
          </cell>
          <cell r="D83">
            <v>0</v>
          </cell>
        </row>
        <row r="84">
          <cell r="A84" t="str">
            <v>EQ077</v>
          </cell>
          <cell r="B84">
            <v>0</v>
          </cell>
          <cell r="C84">
            <v>0</v>
          </cell>
          <cell r="D84">
            <v>0</v>
          </cell>
        </row>
        <row r="85">
          <cell r="A85" t="str">
            <v>EQ078</v>
          </cell>
          <cell r="B85">
            <v>0</v>
          </cell>
          <cell r="C85">
            <v>0</v>
          </cell>
          <cell r="D85">
            <v>0</v>
          </cell>
        </row>
        <row r="86">
          <cell r="A86" t="str">
            <v>EQ079</v>
          </cell>
          <cell r="B86">
            <v>0</v>
          </cell>
          <cell r="C86">
            <v>0</v>
          </cell>
          <cell r="D86">
            <v>0</v>
          </cell>
        </row>
        <row r="87">
          <cell r="A87" t="str">
            <v>EQ080</v>
          </cell>
          <cell r="B87">
            <v>0</v>
          </cell>
          <cell r="C87">
            <v>0</v>
          </cell>
          <cell r="D87">
            <v>0</v>
          </cell>
        </row>
        <row r="88">
          <cell r="A88" t="str">
            <v>EQ081</v>
          </cell>
          <cell r="B88">
            <v>0</v>
          </cell>
          <cell r="C88">
            <v>0</v>
          </cell>
          <cell r="D88">
            <v>0</v>
          </cell>
        </row>
        <row r="89">
          <cell r="A89" t="str">
            <v>EQ082</v>
          </cell>
          <cell r="B89">
            <v>0</v>
          </cell>
          <cell r="C89">
            <v>0</v>
          </cell>
          <cell r="D89">
            <v>0</v>
          </cell>
        </row>
        <row r="90">
          <cell r="A90" t="str">
            <v>EQ083</v>
          </cell>
          <cell r="B90">
            <v>0</v>
          </cell>
          <cell r="C90">
            <v>0</v>
          </cell>
          <cell r="D90">
            <v>0</v>
          </cell>
        </row>
        <row r="91">
          <cell r="A91" t="str">
            <v>EQ084</v>
          </cell>
          <cell r="B91">
            <v>0</v>
          </cell>
          <cell r="C91">
            <v>0</v>
          </cell>
          <cell r="D91">
            <v>0</v>
          </cell>
        </row>
        <row r="92">
          <cell r="A92" t="str">
            <v>EQ085</v>
          </cell>
          <cell r="B92">
            <v>0</v>
          </cell>
          <cell r="C92">
            <v>0</v>
          </cell>
          <cell r="D92">
            <v>0</v>
          </cell>
        </row>
        <row r="93">
          <cell r="A93" t="str">
            <v>EQ086</v>
          </cell>
          <cell r="B93">
            <v>0</v>
          </cell>
          <cell r="C93">
            <v>0</v>
          </cell>
          <cell r="D93">
            <v>0</v>
          </cell>
        </row>
        <row r="94">
          <cell r="A94" t="str">
            <v>EQ087</v>
          </cell>
          <cell r="B94">
            <v>0</v>
          </cell>
          <cell r="C94">
            <v>0</v>
          </cell>
          <cell r="D94">
            <v>0</v>
          </cell>
        </row>
        <row r="95">
          <cell r="A95" t="str">
            <v>EQ088</v>
          </cell>
          <cell r="B95">
            <v>0</v>
          </cell>
          <cell r="C95">
            <v>0</v>
          </cell>
          <cell r="D95">
            <v>0</v>
          </cell>
        </row>
        <row r="96">
          <cell r="A96" t="str">
            <v>EQ089</v>
          </cell>
          <cell r="B96">
            <v>0</v>
          </cell>
          <cell r="C96">
            <v>0</v>
          </cell>
          <cell r="D96">
            <v>0</v>
          </cell>
        </row>
        <row r="97">
          <cell r="A97" t="str">
            <v>EQ090</v>
          </cell>
          <cell r="B97">
            <v>0</v>
          </cell>
          <cell r="C97">
            <v>0</v>
          </cell>
          <cell r="D97">
            <v>0</v>
          </cell>
        </row>
        <row r="98">
          <cell r="A98" t="str">
            <v>EQ091</v>
          </cell>
          <cell r="B98">
            <v>0</v>
          </cell>
          <cell r="C98">
            <v>0</v>
          </cell>
          <cell r="D98">
            <v>0</v>
          </cell>
        </row>
        <row r="99">
          <cell r="A99" t="str">
            <v>EQ092</v>
          </cell>
          <cell r="B99">
            <v>0</v>
          </cell>
          <cell r="C99">
            <v>0</v>
          </cell>
          <cell r="D99">
            <v>0</v>
          </cell>
        </row>
        <row r="100">
          <cell r="A100" t="str">
            <v>EQ093</v>
          </cell>
          <cell r="B100">
            <v>0</v>
          </cell>
          <cell r="C100">
            <v>0</v>
          </cell>
          <cell r="D100">
            <v>0</v>
          </cell>
        </row>
        <row r="101">
          <cell r="A101" t="str">
            <v>EQ094</v>
          </cell>
          <cell r="B101">
            <v>0</v>
          </cell>
          <cell r="C101">
            <v>0</v>
          </cell>
          <cell r="D101">
            <v>0</v>
          </cell>
        </row>
        <row r="102">
          <cell r="A102" t="str">
            <v>EQ095</v>
          </cell>
          <cell r="B102">
            <v>0</v>
          </cell>
          <cell r="C102">
            <v>0</v>
          </cell>
          <cell r="D102">
            <v>0</v>
          </cell>
        </row>
        <row r="103">
          <cell r="A103" t="str">
            <v>EQ096</v>
          </cell>
          <cell r="B103">
            <v>0</v>
          </cell>
          <cell r="C103">
            <v>0</v>
          </cell>
          <cell r="D103">
            <v>0</v>
          </cell>
        </row>
        <row r="104">
          <cell r="A104" t="str">
            <v>EQ097</v>
          </cell>
          <cell r="B104">
            <v>0</v>
          </cell>
          <cell r="C104">
            <v>0</v>
          </cell>
          <cell r="D104">
            <v>0</v>
          </cell>
        </row>
        <row r="105">
          <cell r="A105" t="str">
            <v>EQ098</v>
          </cell>
          <cell r="B105">
            <v>0</v>
          </cell>
          <cell r="C105">
            <v>0</v>
          </cell>
          <cell r="D105">
            <v>0</v>
          </cell>
        </row>
      </sheetData>
      <sheetData sheetId="7"/>
      <sheetData sheetId="8">
        <row r="1">
          <cell r="A1" t="str">
            <v>DEPARTAMENTO DE ANTIOQUIA</v>
          </cell>
          <cell r="B1">
            <v>0</v>
          </cell>
          <cell r="C1">
            <v>0</v>
          </cell>
          <cell r="D1">
            <v>0</v>
          </cell>
          <cell r="E1">
            <v>0</v>
          </cell>
          <cell r="F1">
            <v>0</v>
          </cell>
          <cell r="G1">
            <v>0</v>
          </cell>
          <cell r="H1">
            <v>0</v>
          </cell>
        </row>
        <row r="2">
          <cell r="A2" t="str">
            <v>MUNICIPIO DE BARBOSA</v>
          </cell>
          <cell r="B2">
            <v>0</v>
          </cell>
          <cell r="C2">
            <v>0</v>
          </cell>
          <cell r="D2">
            <v>0</v>
          </cell>
          <cell r="E2">
            <v>0</v>
          </cell>
          <cell r="F2">
            <v>0</v>
          </cell>
          <cell r="G2">
            <v>0</v>
          </cell>
          <cell r="H2">
            <v>0</v>
          </cell>
        </row>
        <row r="3">
          <cell r="A3" t="str">
            <v>PROYECTO: Construccion de 2 Km de placa huella en la vereda la Aguada del MunIcipio de Barbosa, Antioquia.</v>
          </cell>
          <cell r="B3">
            <v>0</v>
          </cell>
          <cell r="C3">
            <v>0</v>
          </cell>
          <cell r="D3">
            <v>0</v>
          </cell>
          <cell r="E3">
            <v>0</v>
          </cell>
          <cell r="F3">
            <v>0</v>
          </cell>
          <cell r="G3">
            <v>0</v>
          </cell>
          <cell r="H3">
            <v>0</v>
          </cell>
        </row>
        <row r="4">
          <cell r="A4">
            <v>0</v>
          </cell>
          <cell r="B4">
            <v>0</v>
          </cell>
          <cell r="D4">
            <v>0</v>
          </cell>
          <cell r="E4">
            <v>0</v>
          </cell>
          <cell r="F4">
            <v>0</v>
          </cell>
          <cell r="G4">
            <v>0</v>
          </cell>
          <cell r="H4">
            <v>0</v>
          </cell>
        </row>
        <row r="5">
          <cell r="A5" t="str">
            <v>LISTADO DE INSUMOS - MANO DE OBRA</v>
          </cell>
          <cell r="B5">
            <v>0</v>
          </cell>
          <cell r="C5">
            <v>0</v>
          </cell>
          <cell r="D5">
            <v>0</v>
          </cell>
          <cell r="E5">
            <v>0</v>
          </cell>
          <cell r="F5">
            <v>0</v>
          </cell>
          <cell r="G5">
            <v>0</v>
          </cell>
          <cell r="H5">
            <v>0</v>
          </cell>
        </row>
        <row r="7">
          <cell r="A7" t="str">
            <v>CÓDIGO</v>
          </cell>
          <cell r="B7" t="str">
            <v>CARGO</v>
          </cell>
          <cell r="C7" t="str">
            <v>CLASE</v>
          </cell>
          <cell r="D7" t="str">
            <v>SALARIO MENSUAL</v>
          </cell>
          <cell r="E7" t="str">
            <v>FACTOR PRESTACIONAL</v>
          </cell>
          <cell r="F7" t="str">
            <v>JORNAL</v>
          </cell>
          <cell r="G7" t="str">
            <v>PRESTACIONES</v>
          </cell>
          <cell r="H7" t="str">
            <v>JORNAL TOTAL</v>
          </cell>
        </row>
        <row r="8">
          <cell r="A8" t="str">
            <v>MO001</v>
          </cell>
          <cell r="B8" t="str">
            <v>DIRECTOR DE OBRA</v>
          </cell>
          <cell r="C8" t="str">
            <v>ADMÓN</v>
          </cell>
          <cell r="D8">
            <v>6087124.2000000002</v>
          </cell>
          <cell r="E8">
            <v>1.5</v>
          </cell>
          <cell r="F8">
            <v>200124.63013698629</v>
          </cell>
          <cell r="G8">
            <v>99951.513863013679</v>
          </cell>
          <cell r="H8">
            <v>300076.14399999997</v>
          </cell>
        </row>
        <row r="9">
          <cell r="A9" t="str">
            <v>MO002</v>
          </cell>
          <cell r="B9" t="str">
            <v>DIRECTOR DE INTERVENTORÍA</v>
          </cell>
          <cell r="C9" t="str">
            <v>ADMÓN</v>
          </cell>
          <cell r="D9">
            <v>6087124.2000000002</v>
          </cell>
          <cell r="E9">
            <v>1.5</v>
          </cell>
          <cell r="F9">
            <v>200124.63013698629</v>
          </cell>
          <cell r="G9">
            <v>99951.513863013679</v>
          </cell>
          <cell r="H9">
            <v>300076.14399999997</v>
          </cell>
        </row>
        <row r="10">
          <cell r="A10" t="str">
            <v>MO003</v>
          </cell>
          <cell r="B10" t="str">
            <v>RESIDENTE DE OBRA</v>
          </cell>
          <cell r="C10" t="str">
            <v>ADMÓN</v>
          </cell>
          <cell r="D10">
            <v>4179219.5999999996</v>
          </cell>
          <cell r="E10">
            <v>1.5</v>
          </cell>
          <cell r="F10">
            <v>137399</v>
          </cell>
          <cell r="G10">
            <v>69278.681479452091</v>
          </cell>
          <cell r="H10">
            <v>206677.68147945209</v>
          </cell>
        </row>
        <row r="11">
          <cell r="A11" t="str">
            <v>MO004</v>
          </cell>
          <cell r="B11" t="str">
            <v>RESIDENTE DE INTERVENTORÍA</v>
          </cell>
          <cell r="C11" t="str">
            <v>ADMÓN</v>
          </cell>
          <cell r="D11">
            <v>4179219.5999999996</v>
          </cell>
          <cell r="E11">
            <v>1.5</v>
          </cell>
          <cell r="F11">
            <v>137399</v>
          </cell>
          <cell r="G11">
            <v>69278.681479452091</v>
          </cell>
          <cell r="H11">
            <v>206677.68147945209</v>
          </cell>
        </row>
        <row r="12">
          <cell r="A12" t="str">
            <v>MO005</v>
          </cell>
          <cell r="B12" t="str">
            <v>RESIDENTE AMBIENTAL</v>
          </cell>
          <cell r="C12" t="str">
            <v>ADMÓN</v>
          </cell>
          <cell r="D12">
            <v>3634104</v>
          </cell>
          <cell r="E12">
            <v>1.51</v>
          </cell>
          <cell r="F12">
            <v>119477.39178082191</v>
          </cell>
          <cell r="G12">
            <v>60515.014443835607</v>
          </cell>
          <cell r="H12">
            <v>179992.40622465752</v>
          </cell>
        </row>
        <row r="13">
          <cell r="A13" t="str">
            <v>MO006</v>
          </cell>
          <cell r="B13" t="str">
            <v>RESIDENTE SOCIAL</v>
          </cell>
          <cell r="C13" t="str">
            <v>ADMÓN</v>
          </cell>
          <cell r="D13">
            <v>3634104</v>
          </cell>
          <cell r="E13">
            <v>1.51</v>
          </cell>
          <cell r="F13">
            <v>119477.39178082191</v>
          </cell>
          <cell r="G13">
            <v>60515.014443835607</v>
          </cell>
          <cell r="H13">
            <v>179992.40622465752</v>
          </cell>
        </row>
        <row r="14">
          <cell r="A14" t="str">
            <v>MO007</v>
          </cell>
          <cell r="B14" t="str">
            <v>AUXILIAR DE RESIDENCIA</v>
          </cell>
          <cell r="C14" t="str">
            <v>ADMÓN</v>
          </cell>
          <cell r="D14">
            <v>2725578</v>
          </cell>
          <cell r="E14">
            <v>1.51</v>
          </cell>
          <cell r="F14">
            <v>89608.043835616438</v>
          </cell>
          <cell r="G14">
            <v>45908.903298630117</v>
          </cell>
          <cell r="H14">
            <v>135516.94713424655</v>
          </cell>
        </row>
        <row r="15">
          <cell r="A15" t="str">
            <v>MO008</v>
          </cell>
          <cell r="B15" t="str">
            <v>TECNÓLOGO SST</v>
          </cell>
          <cell r="C15" t="str">
            <v>ADMÓN</v>
          </cell>
          <cell r="D15">
            <v>2089609.7999999998</v>
          </cell>
          <cell r="E15">
            <v>1.52</v>
          </cell>
          <cell r="F15">
            <v>68699.501369863021</v>
          </cell>
          <cell r="G15">
            <v>35684.626169862982</v>
          </cell>
          <cell r="H15">
            <v>104384.127539726</v>
          </cell>
        </row>
        <row r="16">
          <cell r="A16" t="str">
            <v>MO009</v>
          </cell>
          <cell r="B16" t="str">
            <v>ASESOR LEGAL</v>
          </cell>
          <cell r="C16" t="str">
            <v>ADMÓN</v>
          </cell>
          <cell r="D16">
            <v>6087124.2000000002</v>
          </cell>
          <cell r="E16">
            <v>1.5</v>
          </cell>
          <cell r="F16">
            <v>200124.63013698629</v>
          </cell>
          <cell r="G16">
            <v>99951.513863013679</v>
          </cell>
          <cell r="H16">
            <v>300076.14399999997</v>
          </cell>
        </row>
        <row r="17">
          <cell r="A17" t="str">
            <v>MO010</v>
          </cell>
          <cell r="B17" t="str">
            <v>CONTADOR</v>
          </cell>
          <cell r="C17" t="str">
            <v>ADMÓN</v>
          </cell>
          <cell r="D17">
            <v>4179219.5999999996</v>
          </cell>
          <cell r="E17">
            <v>1.5</v>
          </cell>
          <cell r="F17">
            <v>137399</v>
          </cell>
          <cell r="G17">
            <v>69278.681479452091</v>
          </cell>
          <cell r="H17">
            <v>206677.68147945209</v>
          </cell>
        </row>
        <row r="18">
          <cell r="A18" t="str">
            <v>MO011</v>
          </cell>
          <cell r="B18" t="str">
            <v>ALMACENISTA</v>
          </cell>
          <cell r="C18" t="str">
            <v>ADMÓN</v>
          </cell>
          <cell r="D18">
            <v>1680773.1</v>
          </cell>
          <cell r="E18">
            <v>1.64</v>
          </cell>
          <cell r="F18">
            <v>55258.293150684935</v>
          </cell>
          <cell r="G18">
            <v>35212.953424657528</v>
          </cell>
          <cell r="H18">
            <v>90471.246575342462</v>
          </cell>
        </row>
        <row r="19">
          <cell r="A19" t="str">
            <v>MO012</v>
          </cell>
          <cell r="B19" t="str">
            <v>AUXILIAR DE ALMACÉN</v>
          </cell>
          <cell r="C19" t="str">
            <v>ADMÓN</v>
          </cell>
          <cell r="D19">
            <v>1317362.7</v>
          </cell>
          <cell r="E19">
            <v>1.68</v>
          </cell>
          <cell r="F19">
            <v>43310.553424657533</v>
          </cell>
          <cell r="G19">
            <v>29370.506575342464</v>
          </cell>
          <cell r="H19">
            <v>72681.06</v>
          </cell>
        </row>
        <row r="20">
          <cell r="A20" t="str">
            <v>MO013</v>
          </cell>
          <cell r="B20" t="str">
            <v>SECRETARIA</v>
          </cell>
          <cell r="C20" t="str">
            <v>ADMÓN</v>
          </cell>
          <cell r="D20">
            <v>908526</v>
          </cell>
          <cell r="E20">
            <v>1.76</v>
          </cell>
          <cell r="F20">
            <v>29869.347945205478</v>
          </cell>
          <cell r="G20">
            <v>22797.757917808212</v>
          </cell>
          <cell r="H20">
            <v>52667.10586301369</v>
          </cell>
        </row>
        <row r="21">
          <cell r="A21" t="str">
            <v>MO014</v>
          </cell>
          <cell r="B21" t="str">
            <v>MENSAJERO</v>
          </cell>
          <cell r="C21" t="str">
            <v>ADMÓN</v>
          </cell>
          <cell r="D21">
            <v>908526</v>
          </cell>
          <cell r="E21">
            <v>1.76</v>
          </cell>
          <cell r="F21">
            <v>29869.347945205478</v>
          </cell>
          <cell r="G21">
            <v>22797.757917808212</v>
          </cell>
          <cell r="H21">
            <v>52667.10586301369</v>
          </cell>
        </row>
        <row r="22">
          <cell r="A22" t="str">
            <v>MO015</v>
          </cell>
          <cell r="B22" t="str">
            <v>VIGILANTE</v>
          </cell>
          <cell r="C22" t="str">
            <v>ADMÓN</v>
          </cell>
          <cell r="D22">
            <v>908526</v>
          </cell>
          <cell r="E22">
            <v>1.76</v>
          </cell>
          <cell r="F22">
            <v>29869.347945205478</v>
          </cell>
          <cell r="G22">
            <v>22797.757917808212</v>
          </cell>
          <cell r="H22">
            <v>52667.10586301369</v>
          </cell>
        </row>
        <row r="23">
          <cell r="A23" t="str">
            <v>MO016</v>
          </cell>
          <cell r="B23" t="str">
            <v>TOPÓGRAFO</v>
          </cell>
          <cell r="C23" t="str">
            <v>OBRA</v>
          </cell>
          <cell r="D23">
            <v>4360924.8</v>
          </cell>
          <cell r="E23">
            <v>1.51</v>
          </cell>
          <cell r="F23">
            <v>143372.8712328767</v>
          </cell>
          <cell r="G23">
            <v>72944.286224657553</v>
          </cell>
          <cell r="H23">
            <v>216317.15745753425</v>
          </cell>
        </row>
        <row r="24">
          <cell r="A24" t="str">
            <v>MO017</v>
          </cell>
          <cell r="B24" t="str">
            <v>CADENERO 1</v>
          </cell>
          <cell r="C24" t="str">
            <v>OBRA</v>
          </cell>
          <cell r="D24">
            <v>2135036.1</v>
          </cell>
          <cell r="E24">
            <v>1.53</v>
          </cell>
          <cell r="F24">
            <v>70192.967123287672</v>
          </cell>
          <cell r="G24">
            <v>37159.314279452054</v>
          </cell>
          <cell r="H24">
            <v>107352.28140273973</v>
          </cell>
        </row>
        <row r="25">
          <cell r="A25" t="str">
            <v>MO018</v>
          </cell>
          <cell r="B25" t="str">
            <v>CADENERO 2</v>
          </cell>
          <cell r="C25" t="str">
            <v>OBRA</v>
          </cell>
          <cell r="D25">
            <v>1226510.1000000001</v>
          </cell>
          <cell r="E25">
            <v>1.71</v>
          </cell>
          <cell r="F25">
            <v>40323.61917808219</v>
          </cell>
          <cell r="G25">
            <v>28654.280043835628</v>
          </cell>
          <cell r="H25">
            <v>68977.899221917818</v>
          </cell>
        </row>
        <row r="26">
          <cell r="A26" t="str">
            <v>MO019</v>
          </cell>
          <cell r="B26" t="str">
            <v>MAESTRO PRIMERO</v>
          </cell>
          <cell r="C26" t="str">
            <v>OBRA</v>
          </cell>
          <cell r="D26">
            <v>2725578</v>
          </cell>
          <cell r="E26">
            <v>1.52</v>
          </cell>
          <cell r="F26">
            <v>89608.043835616438</v>
          </cell>
          <cell r="G26">
            <v>46653.286860273976</v>
          </cell>
          <cell r="H26">
            <v>136261.33069589041</v>
          </cell>
        </row>
        <row r="27">
          <cell r="A27" t="str">
            <v>MO020</v>
          </cell>
          <cell r="B27" t="str">
            <v>MAESTRO SEGUNDO</v>
          </cell>
          <cell r="C27" t="str">
            <v>OBRA</v>
          </cell>
          <cell r="D27">
            <v>2089609.7999999998</v>
          </cell>
          <cell r="E27">
            <v>1.53</v>
          </cell>
          <cell r="F27">
            <v>68699.501369863021</v>
          </cell>
          <cell r="G27">
            <v>36429.009731506827</v>
          </cell>
          <cell r="H27">
            <v>105128.51110136985</v>
          </cell>
        </row>
        <row r="28">
          <cell r="A28" t="str">
            <v>MO021</v>
          </cell>
          <cell r="B28" t="str">
            <v>OFICIAL ELÉCTRICO</v>
          </cell>
          <cell r="C28" t="str">
            <v>OBRA</v>
          </cell>
          <cell r="D28">
            <v>2498446.5</v>
          </cell>
          <cell r="E28">
            <v>1.52</v>
          </cell>
          <cell r="F28">
            <v>82140.706849315073</v>
          </cell>
          <cell r="G28">
            <v>43001.758389041104</v>
          </cell>
          <cell r="H28">
            <v>125142.46523835618</v>
          </cell>
        </row>
        <row r="29">
          <cell r="A29" t="str">
            <v>MO022</v>
          </cell>
          <cell r="B29" t="str">
            <v>AYUDANTE ELÉCTRICO</v>
          </cell>
          <cell r="C29" t="str">
            <v>OBRA</v>
          </cell>
          <cell r="D29">
            <v>1181083.8</v>
          </cell>
          <cell r="E29">
            <v>1.72</v>
          </cell>
          <cell r="F29">
            <v>38830.153424657532</v>
          </cell>
          <cell r="G29">
            <v>27923.975495890423</v>
          </cell>
          <cell r="H29">
            <v>66754.128920547955</v>
          </cell>
        </row>
        <row r="30">
          <cell r="A30" t="str">
            <v>MO023</v>
          </cell>
          <cell r="B30" t="str">
            <v>OFICIAL PLOMERO</v>
          </cell>
          <cell r="C30" t="str">
            <v>OBRA</v>
          </cell>
          <cell r="D30">
            <v>1817052</v>
          </cell>
          <cell r="E30">
            <v>1.64</v>
          </cell>
          <cell r="F30">
            <v>59738.695890410956</v>
          </cell>
          <cell r="G30">
            <v>38148.252624657551</v>
          </cell>
          <cell r="H30">
            <v>97886.948515068507</v>
          </cell>
        </row>
        <row r="31">
          <cell r="A31" t="str">
            <v>MO024</v>
          </cell>
          <cell r="B31" t="str">
            <v>AYUDANTE PLOMERO</v>
          </cell>
          <cell r="C31" t="str">
            <v>OBRA</v>
          </cell>
          <cell r="D31">
            <v>1090231.2</v>
          </cell>
          <cell r="E31">
            <v>1.74</v>
          </cell>
          <cell r="F31">
            <v>35843.216438356161</v>
          </cell>
          <cell r="G31">
            <v>26463.364405479457</v>
          </cell>
          <cell r="H31">
            <v>62306.580843835618</v>
          </cell>
        </row>
        <row r="32">
          <cell r="A32" t="str">
            <v>MO025</v>
          </cell>
          <cell r="B32" t="str">
            <v>OFICIAL CARPINTERO</v>
          </cell>
          <cell r="C32" t="str">
            <v>OBRA</v>
          </cell>
          <cell r="D32">
            <v>1817052</v>
          </cell>
          <cell r="E32">
            <v>1.64</v>
          </cell>
          <cell r="F32">
            <v>59738.695890410956</v>
          </cell>
          <cell r="G32">
            <v>38148.252624657551</v>
          </cell>
          <cell r="H32">
            <v>97886.948515068507</v>
          </cell>
        </row>
        <row r="33">
          <cell r="A33" t="str">
            <v>MO026</v>
          </cell>
          <cell r="B33" t="str">
            <v>AYUDANTE CARPINTERO</v>
          </cell>
          <cell r="C33" t="str">
            <v>OBRA</v>
          </cell>
          <cell r="D33">
            <v>999378.60000000009</v>
          </cell>
          <cell r="E33">
            <v>1.76</v>
          </cell>
          <cell r="F33">
            <v>32856.282191780825</v>
          </cell>
          <cell r="G33">
            <v>25002.751572602741</v>
          </cell>
          <cell r="H33">
            <v>57859.033764383566</v>
          </cell>
        </row>
        <row r="34">
          <cell r="A34" t="str">
            <v>MO027</v>
          </cell>
          <cell r="B34" t="str">
            <v>OFICIAL PINTOR</v>
          </cell>
          <cell r="C34" t="str">
            <v>OBRA</v>
          </cell>
          <cell r="D34">
            <v>1817052</v>
          </cell>
          <cell r="E34">
            <v>1.64</v>
          </cell>
          <cell r="F34">
            <v>59738.695890410956</v>
          </cell>
          <cell r="G34">
            <v>38148.252624657551</v>
          </cell>
          <cell r="H34">
            <v>97886.948515068507</v>
          </cell>
        </row>
        <row r="35">
          <cell r="A35" t="str">
            <v>MO028</v>
          </cell>
          <cell r="B35" t="str">
            <v>OFICIAL DE OBRA BLANCA</v>
          </cell>
          <cell r="C35" t="str">
            <v>OBRA</v>
          </cell>
          <cell r="D35">
            <v>1817052</v>
          </cell>
          <cell r="E35">
            <v>1.64</v>
          </cell>
          <cell r="F35">
            <v>59738.695890410956</v>
          </cell>
          <cell r="G35">
            <v>38148.252624657551</v>
          </cell>
          <cell r="H35">
            <v>97886.948515068507</v>
          </cell>
        </row>
        <row r="36">
          <cell r="A36" t="str">
            <v>MO029</v>
          </cell>
          <cell r="B36" t="str">
            <v>OFICIAL DE OBRA NEGRA</v>
          </cell>
          <cell r="C36" t="str">
            <v>OBRA</v>
          </cell>
          <cell r="D36">
            <v>1817052</v>
          </cell>
          <cell r="E36">
            <v>1.64</v>
          </cell>
          <cell r="F36">
            <v>59738.695890410956</v>
          </cell>
          <cell r="G36">
            <v>38148.252624657551</v>
          </cell>
          <cell r="H36">
            <v>97886.948515068507</v>
          </cell>
        </row>
        <row r="37">
          <cell r="A37" t="str">
            <v>MO030</v>
          </cell>
          <cell r="B37" t="str">
            <v>OFICIAL HIERRO</v>
          </cell>
          <cell r="C37" t="str">
            <v>OBRA</v>
          </cell>
          <cell r="D37">
            <v>1817052</v>
          </cell>
          <cell r="E37">
            <v>1.64</v>
          </cell>
          <cell r="F37">
            <v>59738.695890410956</v>
          </cell>
          <cell r="G37">
            <v>38148.252624657551</v>
          </cell>
          <cell r="H37">
            <v>97886.948515068507</v>
          </cell>
        </row>
        <row r="38">
          <cell r="A38" t="str">
            <v>MO031</v>
          </cell>
          <cell r="B38" t="str">
            <v>AYUDANTE ENTENDIDO</v>
          </cell>
          <cell r="C38" t="str">
            <v>OBRA</v>
          </cell>
          <cell r="D38">
            <v>1181083.8</v>
          </cell>
          <cell r="E38">
            <v>1.72</v>
          </cell>
          <cell r="F38">
            <v>38830.153424657532</v>
          </cell>
          <cell r="G38">
            <v>27923.975495890423</v>
          </cell>
          <cell r="H38">
            <v>66754.128920547955</v>
          </cell>
        </row>
        <row r="39">
          <cell r="A39" t="str">
            <v>MO032</v>
          </cell>
          <cell r="B39" t="str">
            <v>AYUDANTE RASO</v>
          </cell>
          <cell r="C39" t="str">
            <v>OBRA</v>
          </cell>
          <cell r="D39">
            <v>908526</v>
          </cell>
          <cell r="E39">
            <v>1.79</v>
          </cell>
          <cell r="F39">
            <v>29869.347945205478</v>
          </cell>
          <cell r="G39">
            <v>23542.14147945205</v>
          </cell>
          <cell r="H39">
            <v>53411.489424657528</v>
          </cell>
        </row>
        <row r="40">
          <cell r="A40" t="str">
            <v>MO033</v>
          </cell>
          <cell r="B40" t="str">
            <v>OPERADOR EQUIPO LIVIANO</v>
          </cell>
          <cell r="C40" t="str">
            <v>OBRA</v>
          </cell>
          <cell r="D40">
            <v>1181083.8</v>
          </cell>
          <cell r="E40">
            <v>1.72</v>
          </cell>
          <cell r="F40">
            <v>38830.153424657532</v>
          </cell>
          <cell r="G40">
            <v>27923.975495890423</v>
          </cell>
          <cell r="H40">
            <v>66754.128920547955</v>
          </cell>
        </row>
        <row r="41">
          <cell r="A41" t="str">
            <v>MO034</v>
          </cell>
          <cell r="B41" t="str">
            <v>OPERADOR EQUIPO MEDIANO</v>
          </cell>
          <cell r="C41" t="str">
            <v>OBRA</v>
          </cell>
          <cell r="D41">
            <v>2044183.5</v>
          </cell>
          <cell r="E41">
            <v>1.53</v>
          </cell>
          <cell r="F41">
            <v>67206.032876712328</v>
          </cell>
          <cell r="G41">
            <v>35698.704186301344</v>
          </cell>
          <cell r="H41">
            <v>102904.73706301367</v>
          </cell>
        </row>
        <row r="42">
          <cell r="A42" t="str">
            <v>MO035</v>
          </cell>
          <cell r="B42" t="str">
            <v>OPERADOR EQUIPO PESADO</v>
          </cell>
          <cell r="C42" t="str">
            <v>OBRA</v>
          </cell>
          <cell r="D42">
            <v>2907283.2</v>
          </cell>
          <cell r="E42">
            <v>1.52</v>
          </cell>
          <cell r="F42">
            <v>95581.912328767125</v>
          </cell>
          <cell r="G42">
            <v>49574.509786301351</v>
          </cell>
          <cell r="H42">
            <v>145156.42211506848</v>
          </cell>
        </row>
        <row r="43">
          <cell r="A43" t="str">
            <v>MO036</v>
          </cell>
          <cell r="B43" t="str">
            <v>AUXILIAR HERRAMIENTA</v>
          </cell>
          <cell r="C43" t="str">
            <v>OBRA</v>
          </cell>
          <cell r="D43">
            <v>908526</v>
          </cell>
          <cell r="E43">
            <v>1.79</v>
          </cell>
          <cell r="F43">
            <v>29869.347945205478</v>
          </cell>
          <cell r="G43">
            <v>23542.14147945205</v>
          </cell>
          <cell r="H43">
            <v>53411.489424657528</v>
          </cell>
        </row>
        <row r="44">
          <cell r="A44" t="str">
            <v>MO037</v>
          </cell>
          <cell r="B44" t="str">
            <v>PATIERO</v>
          </cell>
          <cell r="C44" t="str">
            <v>OBRA</v>
          </cell>
          <cell r="D44">
            <v>908526</v>
          </cell>
          <cell r="E44">
            <v>1.79</v>
          </cell>
          <cell r="F44">
            <v>29869.347945205478</v>
          </cell>
          <cell r="G44">
            <v>23542.14147945205</v>
          </cell>
          <cell r="H44">
            <v>53411.489424657528</v>
          </cell>
        </row>
        <row r="45">
          <cell r="A45" t="str">
            <v>MO038</v>
          </cell>
          <cell r="B45" t="str">
            <v>AUXILIAR PARE-SIGA</v>
          </cell>
          <cell r="C45" t="str">
            <v>OBRA</v>
          </cell>
          <cell r="D45">
            <v>908526</v>
          </cell>
          <cell r="E45">
            <v>1.79</v>
          </cell>
          <cell r="F45">
            <v>29869.347945205478</v>
          </cell>
          <cell r="G45">
            <v>23542.14147945205</v>
          </cell>
          <cell r="H45">
            <v>53411.489424657528</v>
          </cell>
        </row>
        <row r="46">
          <cell r="A46" t="str">
            <v>MO039</v>
          </cell>
          <cell r="B46" t="str">
            <v>INGENIERO SIG</v>
          </cell>
          <cell r="C46" t="str">
            <v>ADMÓN</v>
          </cell>
          <cell r="D46">
            <v>4542630</v>
          </cell>
          <cell r="E46">
            <v>1.5</v>
          </cell>
          <cell r="F46">
            <v>149346.73972602739</v>
          </cell>
          <cell r="G46">
            <v>75121.125589041156</v>
          </cell>
          <cell r="H46">
            <v>224467.86531506854</v>
          </cell>
        </row>
        <row r="47">
          <cell r="A47" t="str">
            <v>MO040</v>
          </cell>
          <cell r="B47" t="str">
            <v>TECNÓLOGO SIG</v>
          </cell>
          <cell r="C47" t="str">
            <v>ADMÓN</v>
          </cell>
          <cell r="D47">
            <v>2089609.7999999998</v>
          </cell>
          <cell r="E47">
            <v>1.52</v>
          </cell>
          <cell r="F47">
            <v>68699.501369863021</v>
          </cell>
          <cell r="G47">
            <v>35684.626169862982</v>
          </cell>
          <cell r="H47">
            <v>104384.127539726</v>
          </cell>
        </row>
        <row r="48">
          <cell r="A48" t="str">
            <v>MO041</v>
          </cell>
          <cell r="B48" t="str">
            <v>DIRECTOR DE CONSULTORÍA</v>
          </cell>
          <cell r="C48" t="str">
            <v>ADMÓN</v>
          </cell>
          <cell r="D48">
            <v>6087124.2000000002</v>
          </cell>
          <cell r="E48">
            <v>1.5</v>
          </cell>
          <cell r="F48">
            <v>200124.63013698629</v>
          </cell>
          <cell r="G48">
            <v>99951.513863013679</v>
          </cell>
          <cell r="H48">
            <v>300076.14399999997</v>
          </cell>
        </row>
        <row r="49">
          <cell r="A49" t="str">
            <v>MO042</v>
          </cell>
          <cell r="B49" t="str">
            <v>DIBUJANTE</v>
          </cell>
          <cell r="C49" t="str">
            <v>ADMÓN</v>
          </cell>
          <cell r="D49">
            <v>2089609.7999999998</v>
          </cell>
          <cell r="E49">
            <v>1.52</v>
          </cell>
          <cell r="F49">
            <v>68699.501369863021</v>
          </cell>
          <cell r="G49">
            <v>35684.626169862982</v>
          </cell>
          <cell r="H49">
            <v>104384.127539726</v>
          </cell>
        </row>
        <row r="50">
          <cell r="A50" t="str">
            <v>MO043</v>
          </cell>
          <cell r="B50" t="str">
            <v>INGENIERO ESPECIALISTA GEOTECNIA</v>
          </cell>
          <cell r="C50" t="str">
            <v>ADMÓN</v>
          </cell>
          <cell r="D50">
            <v>5451156</v>
          </cell>
          <cell r="E50">
            <v>1.5</v>
          </cell>
          <cell r="F50">
            <v>179216.08767123288</v>
          </cell>
          <cell r="G50">
            <v>89727.236734246544</v>
          </cell>
          <cell r="H50">
            <v>268943.32440547942</v>
          </cell>
        </row>
        <row r="51">
          <cell r="A51" t="str">
            <v>MO044</v>
          </cell>
          <cell r="B51" t="str">
            <v>GEÓLOGO</v>
          </cell>
          <cell r="C51" t="str">
            <v>ADMÓN</v>
          </cell>
          <cell r="D51">
            <v>4996893</v>
          </cell>
          <cell r="E51">
            <v>1.5</v>
          </cell>
          <cell r="F51">
            <v>164281.41369863015</v>
          </cell>
          <cell r="G51">
            <v>82424.182531506871</v>
          </cell>
          <cell r="H51">
            <v>246705.59623013702</v>
          </cell>
        </row>
        <row r="52">
          <cell r="A52" t="str">
            <v>MO045</v>
          </cell>
          <cell r="B52" t="str">
            <v xml:space="preserve">ARQUITECTO ESPECIALISTA URBANISMO </v>
          </cell>
          <cell r="C52" t="str">
            <v>ADMÓN</v>
          </cell>
          <cell r="D52">
            <v>5451156</v>
          </cell>
          <cell r="E52">
            <v>1.5</v>
          </cell>
          <cell r="F52">
            <v>179216.08767123288</v>
          </cell>
          <cell r="G52">
            <v>89727.236734246544</v>
          </cell>
          <cell r="H52">
            <v>268943.32440547942</v>
          </cell>
        </row>
        <row r="53">
          <cell r="A53" t="str">
            <v>MO046</v>
          </cell>
          <cell r="B53" t="str">
            <v>ARQUITECTO ESPECIALISTA PAISAJISMO</v>
          </cell>
          <cell r="C53" t="str">
            <v>ADMÓN</v>
          </cell>
          <cell r="D53">
            <v>5451156</v>
          </cell>
          <cell r="E53">
            <v>1.5</v>
          </cell>
          <cell r="F53">
            <v>179216.08767123288</v>
          </cell>
          <cell r="G53">
            <v>89727.236734246544</v>
          </cell>
          <cell r="H53">
            <v>268943.32440547942</v>
          </cell>
        </row>
        <row r="54">
          <cell r="A54" t="str">
            <v>MO047</v>
          </cell>
          <cell r="B54" t="str">
            <v>ARQUITECTO DISEÑADOR</v>
          </cell>
          <cell r="C54" t="str">
            <v>ADMÓN</v>
          </cell>
          <cell r="D54">
            <v>4996893</v>
          </cell>
          <cell r="E54">
            <v>1.5</v>
          </cell>
          <cell r="F54">
            <v>164281.41369863015</v>
          </cell>
          <cell r="G54">
            <v>82424.182531506871</v>
          </cell>
          <cell r="H54">
            <v>246705.59623013702</v>
          </cell>
        </row>
        <row r="55">
          <cell r="A55" t="str">
            <v>MO048</v>
          </cell>
          <cell r="B55" t="str">
            <v>INGENIERO ESPECIALISTA ESTRUCTURAL</v>
          </cell>
          <cell r="C55" t="str">
            <v>ADMÓN</v>
          </cell>
          <cell r="D55">
            <v>5451156</v>
          </cell>
          <cell r="E55">
            <v>1.5</v>
          </cell>
          <cell r="F55">
            <v>179216.08767123288</v>
          </cell>
          <cell r="G55">
            <v>89727.236734246544</v>
          </cell>
          <cell r="H55">
            <v>268943.32440547942</v>
          </cell>
        </row>
        <row r="56">
          <cell r="A56" t="str">
            <v>MO049</v>
          </cell>
          <cell r="B56" t="str">
            <v>INGENIERO REVISOR ESTRUCTURAL</v>
          </cell>
          <cell r="C56" t="str">
            <v>ADMÓN</v>
          </cell>
          <cell r="D56">
            <v>5451156</v>
          </cell>
          <cell r="E56">
            <v>1.5</v>
          </cell>
          <cell r="F56">
            <v>179216.08767123288</v>
          </cell>
          <cell r="G56">
            <v>89727.236734246544</v>
          </cell>
          <cell r="H56">
            <v>268943.32440547942</v>
          </cell>
        </row>
        <row r="57">
          <cell r="A57" t="str">
            <v>MO050</v>
          </cell>
          <cell r="B57" t="str">
            <v>INGENIERO ESPECIALISTA HIDRÁULICO</v>
          </cell>
          <cell r="C57" t="str">
            <v>ADMÓN</v>
          </cell>
          <cell r="D57">
            <v>5451156</v>
          </cell>
          <cell r="E57">
            <v>1.5</v>
          </cell>
          <cell r="F57">
            <v>179216.08767123288</v>
          </cell>
          <cell r="G57">
            <v>89727.236734246544</v>
          </cell>
          <cell r="H57">
            <v>268943.32440547942</v>
          </cell>
        </row>
        <row r="58">
          <cell r="A58" t="str">
            <v>MO051</v>
          </cell>
          <cell r="B58" t="str">
            <v>INGENIERO ELECTRICISTA</v>
          </cell>
          <cell r="C58" t="str">
            <v>ADMÓN</v>
          </cell>
          <cell r="D58">
            <v>4996893</v>
          </cell>
          <cell r="E58">
            <v>1.5</v>
          </cell>
          <cell r="F58">
            <v>164281.41369863015</v>
          </cell>
          <cell r="G58">
            <v>82424.182531506871</v>
          </cell>
          <cell r="H58">
            <v>246705.59623013702</v>
          </cell>
        </row>
        <row r="59">
          <cell r="A59" t="str">
            <v>MO052</v>
          </cell>
          <cell r="B59" t="str">
            <v>INGENIERO AMBIENTAL</v>
          </cell>
          <cell r="C59" t="str">
            <v>ADMÓN</v>
          </cell>
          <cell r="D59">
            <v>4996893</v>
          </cell>
          <cell r="E59">
            <v>1.5</v>
          </cell>
          <cell r="F59">
            <v>164281.41369863015</v>
          </cell>
          <cell r="G59">
            <v>82424.182531506871</v>
          </cell>
          <cell r="H59">
            <v>246705.59623013702</v>
          </cell>
        </row>
        <row r="60">
          <cell r="A60" t="str">
            <v>MO053</v>
          </cell>
          <cell r="B60" t="str">
            <v>INGENIERO FORESTAL</v>
          </cell>
          <cell r="C60" t="str">
            <v>ADMÓN</v>
          </cell>
          <cell r="D60">
            <v>4996893</v>
          </cell>
          <cell r="E60">
            <v>1.5</v>
          </cell>
          <cell r="F60">
            <v>164281.41369863015</v>
          </cell>
          <cell r="G60">
            <v>82424.182531506871</v>
          </cell>
          <cell r="H60">
            <v>246705.59623013702</v>
          </cell>
        </row>
        <row r="61">
          <cell r="A61" t="str">
            <v>MO054</v>
          </cell>
          <cell r="B61" t="str">
            <v>TÉCNICO AMBIENTAL</v>
          </cell>
          <cell r="C61" t="str">
            <v>ADMÓN</v>
          </cell>
          <cell r="D61">
            <v>1817052</v>
          </cell>
          <cell r="E61">
            <v>1.63</v>
          </cell>
          <cell r="F61">
            <v>59738.695890410956</v>
          </cell>
          <cell r="G61">
            <v>37403.869063013706</v>
          </cell>
          <cell r="H61">
            <v>97142.564953424662</v>
          </cell>
        </row>
        <row r="62">
          <cell r="A62">
            <v>0</v>
          </cell>
          <cell r="B62" t="str">
            <v/>
          </cell>
          <cell r="C62" t="str">
            <v/>
          </cell>
          <cell r="D62" t="str">
            <v/>
          </cell>
          <cell r="E62" t="str">
            <v/>
          </cell>
          <cell r="F62" t="str">
            <v/>
          </cell>
          <cell r="G62" t="str">
            <v/>
          </cell>
          <cell r="H62" t="str">
            <v/>
          </cell>
        </row>
        <row r="63">
          <cell r="A63">
            <v>0</v>
          </cell>
          <cell r="B63" t="str">
            <v/>
          </cell>
          <cell r="C63" t="str">
            <v/>
          </cell>
          <cell r="D63" t="str">
            <v/>
          </cell>
          <cell r="E63" t="str">
            <v/>
          </cell>
          <cell r="F63" t="str">
            <v/>
          </cell>
          <cell r="G63" t="str">
            <v/>
          </cell>
          <cell r="H63" t="str">
            <v/>
          </cell>
        </row>
      </sheetData>
      <sheetData sheetId="9"/>
      <sheetData sheetId="10"/>
      <sheetData sheetId="11"/>
      <sheetData sheetId="12"/>
      <sheetData sheetId="13"/>
      <sheetData sheetId="14"/>
      <sheetData sheetId="15"/>
      <sheetData sheetId="16"/>
      <sheetData sheetId="17"/>
      <sheetData sheetId="18"/>
      <sheetData sheetId="19">
        <row r="1">
          <cell r="A1" t="str">
            <v>DEPARTAMENTO DE ANTIOQUIA</v>
          </cell>
          <cell r="B1">
            <v>0</v>
          </cell>
          <cell r="C1">
            <v>0</v>
          </cell>
          <cell r="D1">
            <v>0</v>
          </cell>
        </row>
        <row r="2">
          <cell r="A2" t="str">
            <v>MUNICIPIO DE BARBOSA</v>
          </cell>
          <cell r="B2">
            <v>0</v>
          </cell>
          <cell r="C2">
            <v>0</v>
          </cell>
          <cell r="D2">
            <v>0</v>
          </cell>
        </row>
        <row r="3">
          <cell r="A3" t="str">
            <v>PROYECTO: Construccion de 2 Km de placa huella en la vereda la Aguada del MunIcipio de Barbosa, Antioquia.</v>
          </cell>
          <cell r="B3">
            <v>0</v>
          </cell>
          <cell r="C3">
            <v>0</v>
          </cell>
          <cell r="D3">
            <v>0</v>
          </cell>
        </row>
        <row r="4">
          <cell r="A4">
            <v>0</v>
          </cell>
          <cell r="C4">
            <v>0</v>
          </cell>
          <cell r="D4">
            <v>0</v>
          </cell>
        </row>
        <row r="5">
          <cell r="A5" t="str">
            <v>LISTADO DE INSUMOS - SERVICIOS</v>
          </cell>
          <cell r="B5">
            <v>0</v>
          </cell>
          <cell r="C5">
            <v>0</v>
          </cell>
          <cell r="D5">
            <v>0</v>
          </cell>
        </row>
        <row r="7">
          <cell r="A7" t="str">
            <v>CÓDIGO</v>
          </cell>
          <cell r="B7" t="str">
            <v>DESCRIPCIÓN</v>
          </cell>
          <cell r="C7" t="str">
            <v>UNIDAD</v>
          </cell>
          <cell r="D7" t="str">
            <v>VALOR UNITARIO</v>
          </cell>
        </row>
        <row r="8">
          <cell r="A8" t="str">
            <v>SE001</v>
          </cell>
          <cell r="B8" t="str">
            <v>COMISIÓN TOPOGRÁFICA (1 TOP. + 1 CAD. 1 + 1 CAD. 2)</v>
          </cell>
          <cell r="C8" t="str">
            <v>DÍA</v>
          </cell>
          <cell r="D8">
            <v>516617.33808219177</v>
          </cell>
        </row>
        <row r="9">
          <cell r="A9" t="str">
            <v>SE002</v>
          </cell>
          <cell r="B9" t="str">
            <v>COMISIÓN TOPOGRÁFICA (1 TOP. + 1 CAD. 1)</v>
          </cell>
          <cell r="C9" t="str">
            <v>DÍA</v>
          </cell>
          <cell r="D9">
            <v>447639.43886027398</v>
          </cell>
        </row>
        <row r="10">
          <cell r="A10" t="str">
            <v>SE003</v>
          </cell>
          <cell r="B10" t="str">
            <v>ARRIENDO OFICINA DE CAMPO + DOTACIÓN</v>
          </cell>
          <cell r="C10" t="str">
            <v>MES</v>
          </cell>
          <cell r="D10">
            <v>963000</v>
          </cell>
        </row>
        <row r="11">
          <cell r="A11" t="str">
            <v>SE004</v>
          </cell>
          <cell r="B11" t="str">
            <v>DERECHO A BOTADERO</v>
          </cell>
          <cell r="C11" t="str">
            <v>M3</v>
          </cell>
          <cell r="D11">
            <v>5000</v>
          </cell>
        </row>
        <row r="12">
          <cell r="A12" t="str">
            <v>SE005</v>
          </cell>
          <cell r="B12" t="str">
            <v>ADQUISICIÓN DE CARTOGRAFIA (IMÁGENES DE SATELITE Y FOTOS AÉREAS EXISTENTES) S/COMPROBANTE PAGO</v>
          </cell>
          <cell r="C12" t="str">
            <v>UN</v>
          </cell>
          <cell r="D12">
            <v>100000</v>
          </cell>
        </row>
        <row r="13">
          <cell r="A13" t="str">
            <v>SEL001</v>
          </cell>
          <cell r="B13" t="str">
            <v>Granulometría por tamizado con lavado sobre tamiz No 200</v>
          </cell>
          <cell r="C13" t="str">
            <v>UN</v>
          </cell>
          <cell r="D13">
            <v>107000</v>
          </cell>
        </row>
        <row r="14">
          <cell r="A14" t="str">
            <v>SEL002</v>
          </cell>
          <cell r="B14" t="str">
            <v>Resistencia al desgaste de los agregados de tamaños menores a 37,5 mm (1 1/2") por medio de la máquina de los ángeles.</v>
          </cell>
          <cell r="C14" t="str">
            <v>UN</v>
          </cell>
          <cell r="D14">
            <v>145000</v>
          </cell>
        </row>
        <row r="15">
          <cell r="A15" t="str">
            <v>SEL003</v>
          </cell>
          <cell r="B15" t="str">
            <v>Determinación de terrones de arcilla y partículas deleznables en los agregados</v>
          </cell>
          <cell r="C15" t="str">
            <v>UN</v>
          </cell>
          <cell r="D15">
            <v>79000</v>
          </cell>
        </row>
        <row r="16">
          <cell r="A16" t="str">
            <v>SEL004</v>
          </cell>
          <cell r="B16" t="str">
            <v>Relaciones de humedad - masa unitaria seca en los suelos (ensayo modificado de compactación - Proctor Modificado) con corrección del peso unitario y contenido de agua</v>
          </cell>
          <cell r="C16" t="str">
            <v>UN</v>
          </cell>
          <cell r="D16">
            <v>147000</v>
          </cell>
        </row>
        <row r="17">
          <cell r="A17" t="str">
            <v>SEL005</v>
          </cell>
          <cell r="B17" t="str">
            <v>Relación de Soporte del Suelo en el laboratorio (CBR en el laboratorio) remodelado y sumergido. Suelos granulares (3 puntos)</v>
          </cell>
          <cell r="C17" t="str">
            <v>UN</v>
          </cell>
          <cell r="D17">
            <v>368000</v>
          </cell>
        </row>
        <row r="18">
          <cell r="A18" t="str">
            <v>SEL006</v>
          </cell>
          <cell r="B18" t="str">
            <v>Diseños de mezcla para una resistencia determinada (Incluye ensayos a agregados y verificación de resistencia)</v>
          </cell>
          <cell r="C18" t="str">
            <v>UN</v>
          </cell>
          <cell r="D18">
            <v>737000</v>
          </cell>
        </row>
        <row r="19">
          <cell r="A19" t="str">
            <v>SEL007</v>
          </cell>
          <cell r="B19" t="str">
            <v>Resistencia a la compresión de cilindros de concreto (método normal)</v>
          </cell>
          <cell r="C19" t="str">
            <v>UN</v>
          </cell>
          <cell r="D19">
            <v>12000</v>
          </cell>
        </row>
        <row r="20">
          <cell r="A20" t="str">
            <v>SEL008</v>
          </cell>
          <cell r="B20" t="str">
            <v>Extracción cuantitativa del asfalto en mezclas en caliente para pavimentos (contenido de asfalto)</v>
          </cell>
          <cell r="C20" t="str">
            <v>UN</v>
          </cell>
          <cell r="D20">
            <v>115000</v>
          </cell>
        </row>
        <row r="21">
          <cell r="A21" t="str">
            <v>SEL009</v>
          </cell>
          <cell r="B21" t="str">
            <v>Compactación, densidad, estabilidad y flujo por briqueta para asfaltos</v>
          </cell>
          <cell r="C21" t="str">
            <v>UN</v>
          </cell>
          <cell r="D21">
            <v>72000</v>
          </cell>
        </row>
        <row r="22">
          <cell r="A22">
            <v>0</v>
          </cell>
          <cell r="B22">
            <v>0</v>
          </cell>
          <cell r="C22">
            <v>0</v>
          </cell>
          <cell r="D22">
            <v>0</v>
          </cell>
        </row>
        <row r="23">
          <cell r="A23">
            <v>0</v>
          </cell>
          <cell r="B23">
            <v>0</v>
          </cell>
          <cell r="C23">
            <v>0</v>
          </cell>
          <cell r="D23">
            <v>0</v>
          </cell>
        </row>
        <row r="24">
          <cell r="A24">
            <v>0</v>
          </cell>
          <cell r="B24">
            <v>0</v>
          </cell>
          <cell r="C24">
            <v>0</v>
          </cell>
          <cell r="D24">
            <v>0</v>
          </cell>
        </row>
        <row r="25">
          <cell r="A25">
            <v>0</v>
          </cell>
          <cell r="B25">
            <v>0</v>
          </cell>
          <cell r="C25">
            <v>0</v>
          </cell>
          <cell r="D25">
            <v>0</v>
          </cell>
        </row>
        <row r="26">
          <cell r="A26">
            <v>0</v>
          </cell>
          <cell r="B26">
            <v>0</v>
          </cell>
          <cell r="C26">
            <v>0</v>
          </cell>
          <cell r="D26">
            <v>0</v>
          </cell>
        </row>
        <row r="27">
          <cell r="A27">
            <v>0</v>
          </cell>
          <cell r="B27">
            <v>0</v>
          </cell>
          <cell r="C27">
            <v>0</v>
          </cell>
          <cell r="D27">
            <v>0</v>
          </cell>
        </row>
        <row r="28">
          <cell r="A28">
            <v>0</v>
          </cell>
          <cell r="B28">
            <v>0</v>
          </cell>
          <cell r="C28">
            <v>0</v>
          </cell>
          <cell r="D28">
            <v>0</v>
          </cell>
        </row>
        <row r="29">
          <cell r="A29">
            <v>0</v>
          </cell>
          <cell r="B29">
            <v>0</v>
          </cell>
          <cell r="C29">
            <v>0</v>
          </cell>
          <cell r="D29">
            <v>0</v>
          </cell>
        </row>
        <row r="30">
          <cell r="A30">
            <v>0</v>
          </cell>
          <cell r="B30">
            <v>0</v>
          </cell>
          <cell r="C30">
            <v>0</v>
          </cell>
          <cell r="D30">
            <v>0</v>
          </cell>
        </row>
        <row r="31">
          <cell r="A31">
            <v>0</v>
          </cell>
          <cell r="B31">
            <v>0</v>
          </cell>
          <cell r="C31">
            <v>0</v>
          </cell>
          <cell r="D31">
            <v>0</v>
          </cell>
        </row>
        <row r="32">
          <cell r="A32">
            <v>0</v>
          </cell>
          <cell r="B32">
            <v>0</v>
          </cell>
          <cell r="C32">
            <v>0</v>
          </cell>
          <cell r="D32">
            <v>0</v>
          </cell>
        </row>
        <row r="33">
          <cell r="A33">
            <v>0</v>
          </cell>
          <cell r="B33">
            <v>0</v>
          </cell>
          <cell r="C33">
            <v>0</v>
          </cell>
          <cell r="D33">
            <v>0</v>
          </cell>
        </row>
        <row r="34">
          <cell r="A34">
            <v>0</v>
          </cell>
          <cell r="B34">
            <v>0</v>
          </cell>
          <cell r="C34">
            <v>0</v>
          </cell>
          <cell r="D34">
            <v>0</v>
          </cell>
        </row>
        <row r="35">
          <cell r="A35">
            <v>0</v>
          </cell>
          <cell r="B35">
            <v>0</v>
          </cell>
          <cell r="C35">
            <v>0</v>
          </cell>
          <cell r="D35">
            <v>0</v>
          </cell>
        </row>
        <row r="36">
          <cell r="A36">
            <v>0</v>
          </cell>
          <cell r="B36">
            <v>0</v>
          </cell>
          <cell r="C36">
            <v>0</v>
          </cell>
          <cell r="D36">
            <v>0</v>
          </cell>
        </row>
        <row r="37">
          <cell r="A37">
            <v>0</v>
          </cell>
          <cell r="B37">
            <v>0</v>
          </cell>
          <cell r="C37">
            <v>0</v>
          </cell>
          <cell r="D37">
            <v>0</v>
          </cell>
        </row>
        <row r="38">
          <cell r="A38">
            <v>0</v>
          </cell>
          <cell r="B38">
            <v>0</v>
          </cell>
          <cell r="C38">
            <v>0</v>
          </cell>
          <cell r="D38">
            <v>0</v>
          </cell>
        </row>
        <row r="39">
          <cell r="A39">
            <v>0</v>
          </cell>
          <cell r="B39">
            <v>0</v>
          </cell>
          <cell r="C39">
            <v>0</v>
          </cell>
          <cell r="D39">
            <v>0</v>
          </cell>
        </row>
        <row r="40">
          <cell r="A40">
            <v>0</v>
          </cell>
          <cell r="B40">
            <v>0</v>
          </cell>
          <cell r="C40">
            <v>0</v>
          </cell>
          <cell r="D40">
            <v>0</v>
          </cell>
        </row>
        <row r="41">
          <cell r="A41">
            <v>0</v>
          </cell>
          <cell r="B41">
            <v>0</v>
          </cell>
          <cell r="C41">
            <v>0</v>
          </cell>
          <cell r="D41">
            <v>0</v>
          </cell>
        </row>
        <row r="42">
          <cell r="A42">
            <v>0</v>
          </cell>
          <cell r="B42">
            <v>0</v>
          </cell>
          <cell r="C42">
            <v>0</v>
          </cell>
          <cell r="D42">
            <v>0</v>
          </cell>
        </row>
        <row r="43">
          <cell r="A43">
            <v>0</v>
          </cell>
          <cell r="B43">
            <v>0</v>
          </cell>
          <cell r="C43">
            <v>0</v>
          </cell>
          <cell r="D43">
            <v>0</v>
          </cell>
        </row>
        <row r="44">
          <cell r="A44">
            <v>0</v>
          </cell>
          <cell r="B44">
            <v>0</v>
          </cell>
          <cell r="C44">
            <v>0</v>
          </cell>
          <cell r="D44">
            <v>0</v>
          </cell>
        </row>
        <row r="45">
          <cell r="A45">
            <v>0</v>
          </cell>
          <cell r="B45">
            <v>0</v>
          </cell>
          <cell r="C45">
            <v>0</v>
          </cell>
          <cell r="D45">
            <v>0</v>
          </cell>
        </row>
        <row r="46">
          <cell r="A46">
            <v>0</v>
          </cell>
          <cell r="B46">
            <v>0</v>
          </cell>
          <cell r="C46">
            <v>0</v>
          </cell>
          <cell r="D46">
            <v>0</v>
          </cell>
        </row>
        <row r="47">
          <cell r="A47">
            <v>0</v>
          </cell>
          <cell r="B47">
            <v>0</v>
          </cell>
          <cell r="C47">
            <v>0</v>
          </cell>
          <cell r="D47">
            <v>0</v>
          </cell>
        </row>
        <row r="48">
          <cell r="A48">
            <v>0</v>
          </cell>
          <cell r="B48">
            <v>0</v>
          </cell>
          <cell r="C48">
            <v>0</v>
          </cell>
          <cell r="D48">
            <v>0</v>
          </cell>
        </row>
        <row r="49">
          <cell r="A49">
            <v>0</v>
          </cell>
          <cell r="B49">
            <v>0</v>
          </cell>
          <cell r="C49">
            <v>0</v>
          </cell>
          <cell r="D49">
            <v>0</v>
          </cell>
        </row>
        <row r="50">
          <cell r="A50">
            <v>0</v>
          </cell>
          <cell r="B50">
            <v>0</v>
          </cell>
          <cell r="C50">
            <v>0</v>
          </cell>
          <cell r="D50">
            <v>0</v>
          </cell>
        </row>
        <row r="51">
          <cell r="A51">
            <v>0</v>
          </cell>
          <cell r="B51">
            <v>0</v>
          </cell>
          <cell r="C51">
            <v>0</v>
          </cell>
          <cell r="D51">
            <v>0</v>
          </cell>
        </row>
      </sheetData>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memorias"/>
      <sheetName val="presupuesto"/>
      <sheetName val="#¡REF"/>
      <sheetName val="Formulario No.1 "/>
      <sheetName val="450.2P  Vía 9003"/>
      <sheetName val="632.1P "/>
      <sheetName val="630.4 Vía 9003"/>
      <sheetName val="630.6 Vía 7801"/>
      <sheetName val="ORGANIGRAMA"/>
      <sheetName val="FLUJO DE FONDOS"/>
      <sheetName val="CRONOGRAMA"/>
      <sheetName val="INSUMOS"/>
      <sheetName val="A.E.B"/>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V%C3%ADnculoExternoRecuperado1"/>
      <sheetName val="T133-134"/>
      <sheetName val="T132-133"/>
      <sheetName val="T130-131"/>
      <sheetName val="4. G2. Sur - LOS PARRAS  3472"/>
      <sheetName val="SABANETA 3335"/>
      <sheetName val="AJIZAL 3335"/>
      <sheetName val="Formulario No. 3"/>
      <sheetName val="Desglose del AIU "/>
      <sheetName val="01051.02"/>
      <sheetName val="01052.01"/>
      <sheetName val="01053.01"/>
      <sheetName val="01054.01"/>
      <sheetName val="01057.03"/>
      <sheetName val="01065.03"/>
      <sheetName val="01051.01"/>
      <sheetName val="01030.02"/>
      <sheetName val="01065.04"/>
      <sheetName val="01065.05"/>
      <sheetName val="01065.06"/>
      <sheetName val="01090.01"/>
      <sheetName val="02001.02"/>
      <sheetName val="02008.02"/>
      <sheetName val="02010.01"/>
      <sheetName val="02010.02"/>
      <sheetName val="02010.05"/>
      <sheetName val="02010.16"/>
      <sheetName val="02020.01"/>
      <sheetName val="02020.02"/>
      <sheetName val="02040.05"/>
      <sheetName val="02040.07"/>
      <sheetName val="02040.10"/>
      <sheetName val="02080.01"/>
      <sheetName val="02210.06"/>
      <sheetName val="02210.07"/>
      <sheetName val="02210.08"/>
      <sheetName val="02210.10"/>
      <sheetName val="02212.01"/>
      <sheetName val="02212.02"/>
      <sheetName val="03010.02"/>
      <sheetName val="03020.01"/>
      <sheetName val="03030.01"/>
      <sheetName val="03030.02"/>
      <sheetName val="03070.01"/>
      <sheetName val="03070.02"/>
      <sheetName val="03510.01"/>
      <sheetName val="03510.02"/>
      <sheetName val="03510.04"/>
      <sheetName val="03510.07"/>
      <sheetName val="03510.06"/>
      <sheetName val="03520.01"/>
      <sheetName val="03520.04"/>
      <sheetName val="03520.05"/>
      <sheetName val="03550.02"/>
      <sheetName val="02010.15"/>
      <sheetName val="03610.01"/>
      <sheetName val="03610.02"/>
      <sheetName val="03610.03"/>
      <sheetName val="03610.04"/>
      <sheetName val="03610.05"/>
      <sheetName val="03610.06"/>
      <sheetName val="03610.07"/>
      <sheetName val="03616.03"/>
      <sheetName val="03616.04"/>
      <sheetName val="03670.04"/>
      <sheetName val="03670.05"/>
      <sheetName val="03670.06"/>
      <sheetName val="03670.07"/>
      <sheetName val="03670.09"/>
      <sheetName val="05010.09"/>
      <sheetName val="05010.10"/>
      <sheetName val="05020.04"/>
      <sheetName val="05020.08"/>
      <sheetName val="05030.01"/>
      <sheetName val="05030.04"/>
      <sheetName val="05030.08"/>
      <sheetName val="05030.50"/>
      <sheetName val="05030.51"/>
      <sheetName val="05088.01"/>
      <sheetName val="05090.09"/>
      <sheetName val="05100.02"/>
      <sheetName val="05100.03"/>
      <sheetName val="05200.03"/>
      <sheetName val="05520.01"/>
      <sheetName val="05520.02"/>
      <sheetName val="06010.02"/>
      <sheetName val="07013.08"/>
      <sheetName val="07013.09"/>
      <sheetName val="07013.14"/>
      <sheetName val="07020.01"/>
      <sheetName val="07021.01"/>
      <sheetName val="07021.02"/>
      <sheetName val="07030.01"/>
      <sheetName val="07070.01"/>
      <sheetName val="07110.02"/>
      <sheetName val="07110.03"/>
      <sheetName val="08020.06"/>
      <sheetName val="08020.18"/>
      <sheetName val="08020.20"/>
      <sheetName val="08030.03"/>
      <sheetName val="08030.04"/>
      <sheetName val="08030.05"/>
      <sheetName val="08030.06"/>
      <sheetName val="08030.07"/>
      <sheetName val="08030.08"/>
      <sheetName val="08030.09"/>
      <sheetName val="08030.10"/>
      <sheetName val="08060.01"/>
      <sheetName val="08070.01"/>
      <sheetName val="08070.04"/>
      <sheetName val="08070.05"/>
      <sheetName val="08070.06"/>
      <sheetName val="08070.07"/>
      <sheetName val="08070.08"/>
      <sheetName val="08070.09"/>
      <sheetName val="08070.10"/>
      <sheetName val="08070.11"/>
      <sheetName val="08070.12"/>
      <sheetName val="08090.01"/>
      <sheetName val="08110.01"/>
      <sheetName val="08110.03"/>
      <sheetName val="08130.01"/>
      <sheetName val="08170.04"/>
      <sheetName val="08170.05"/>
      <sheetName val="08190.01"/>
      <sheetName val="26101.01"/>
      <sheetName val="26102.01"/>
      <sheetName val="26103.01"/>
      <sheetName val="26301.01"/>
      <sheetName val="26318.01"/>
      <sheetName val="26320.01"/>
      <sheetName val="26342.01"/>
      <sheetName val="26362.01"/>
      <sheetName val="42023.01"/>
      <sheetName val="42304.01"/>
      <sheetName val="42312.01"/>
      <sheetName val="42313.01"/>
      <sheetName val="42314.01"/>
      <sheetName val="43003.01"/>
      <sheetName val="43004.01"/>
      <sheetName val="43007.01"/>
      <sheetName val="43022.01"/>
      <sheetName val="43023.01"/>
      <sheetName val="43023.02"/>
      <sheetName val="43024.01"/>
      <sheetName val="43026.01"/>
      <sheetName val="43026.02"/>
      <sheetName val="44003.01"/>
      <sheetName val="44004.01"/>
      <sheetName val="44022.01"/>
      <sheetName val="44023.01"/>
      <sheetName val="46001.01"/>
      <sheetName val="46002.01"/>
      <sheetName val="46003.01"/>
      <sheetName val="46009.01"/>
      <sheetName val="46010.01"/>
      <sheetName val="47022.01"/>
      <sheetName val="47004.01"/>
      <sheetName val="47030.01"/>
      <sheetName val="47030.02"/>
      <sheetName val="47030.03"/>
      <sheetName val="47030.04"/>
      <sheetName val="47030.05"/>
      <sheetName val="47030.06"/>
      <sheetName val="47035.03"/>
      <sheetName val="47035.04"/>
      <sheetName val="47035.05"/>
      <sheetName val="47035.06"/>
      <sheetName val="47042.01"/>
      <sheetName val="47042.02"/>
      <sheetName val="47107.01"/>
      <sheetName val="47107.02"/>
      <sheetName val="47115.01"/>
      <sheetName val="53015.01"/>
      <sheetName val="53016.01"/>
      <sheetName val="51036.01"/>
      <sheetName val="51036.02"/>
      <sheetName val="51036.03"/>
      <sheetName val="60000.01"/>
      <sheetName val="60000.02"/>
      <sheetName val="60000.03"/>
      <sheetName val="60000.04"/>
      <sheetName val="60000.06"/>
      <sheetName val="60000.08"/>
      <sheetName val="60000.09"/>
      <sheetName val="60000.10"/>
      <sheetName val="60000.12"/>
      <sheetName val="60000.13"/>
      <sheetName val="60000.14"/>
      <sheetName val="72000.01"/>
      <sheetName val="72000.02"/>
      <sheetName val="72000.03"/>
      <sheetName val="72000.04"/>
      <sheetName val="72000.05"/>
      <sheetName val="72000.06"/>
      <sheetName val="72000.07"/>
      <sheetName val="72000.08"/>
      <sheetName val="72000.09"/>
      <sheetName val="72000.10"/>
      <sheetName val="72000.11"/>
      <sheetName val="72000.12"/>
      <sheetName val="72000.13"/>
      <sheetName val="72000.14"/>
      <sheetName val="72000.15"/>
      <sheetName val="72000.16"/>
      <sheetName val="72000.17"/>
      <sheetName val="74000.01"/>
      <sheetName val="74000.02"/>
      <sheetName val="74000.03"/>
      <sheetName val="74000.04"/>
      <sheetName val="74000.09"/>
      <sheetName val="74000.10"/>
      <sheetName val="76000.01"/>
      <sheetName val="76000.02"/>
      <sheetName val="76000.03"/>
      <sheetName val="76000.04"/>
      <sheetName val="02010.51"/>
      <sheetName val="02010.52"/>
      <sheetName val="05020.51"/>
      <sheetName val="05020.52"/>
      <sheetName val="05020.53"/>
      <sheetName val="05020.54"/>
      <sheetName val="05020.55"/>
      <sheetName val="05020.56"/>
      <sheetName val="06010.10"/>
      <sheetName val="05035.01"/>
      <sheetName val="05035.02"/>
      <sheetName val="05080.01"/>
      <sheetName val="06010.11"/>
      <sheetName val="05510.01"/>
      <sheetName val="12100.03"/>
      <sheetName val="12100.04"/>
      <sheetName val="12100.05"/>
      <sheetName val="12100.06"/>
      <sheetName val="12100.07"/>
      <sheetName val="12100.08"/>
      <sheetName val="12100.10"/>
      <sheetName val="12100.11"/>
      <sheetName val="12100.12"/>
      <sheetName val="12100.13"/>
      <sheetName val="12100.14"/>
      <sheetName val="12100.15"/>
      <sheetName val="12100.16"/>
      <sheetName val="12100.17"/>
      <sheetName val="12100.18"/>
      <sheetName val="12100.19"/>
      <sheetName val="12100.20"/>
      <sheetName val="12100.21"/>
      <sheetName val="12100.22"/>
      <sheetName val="Hoja4"/>
      <sheetName val="Hoja4 (2)"/>
      <sheetName val="Hoja4 (3)"/>
      <sheetName val="4. Norte 2005"/>
      <sheetName val="Inversión"/>
      <sheetName val="A.I.U (2)"/>
      <sheetName val="Datos generales"/>
      <sheetName val="Datos de entrada"/>
      <sheetName val="FOR-001"/>
      <sheetName val="Sábana"/>
      <sheetName val="AIUI calculado"/>
      <sheetName val="Cuadro1"/>
      <sheetName val="Cuadro2"/>
      <sheetName val="Cuadro3"/>
      <sheetName val="Exper."/>
      <sheetName val="OtrosCálculos"/>
      <sheetName val="4. G1 Norte"/>
      <sheetName val="EST 2509 "/>
      <sheetName val="EST6003"/>
      <sheetName val="preacta1"/>
      <sheetName val="preacta2"/>
      <sheetName val="PREACTA3"/>
      <sheetName val="preacta4"/>
      <sheetName val="preacta5"/>
      <sheetName val="413ERPV"/>
      <sheetName val="450,24MDC"/>
      <sheetName val="45026MDCPB"/>
      <sheetName val="600Excvsincl"/>
      <sheetName val="bg"/>
      <sheetName val="conf calzada"/>
      <sheetName val="FALTANTEENER9"/>
      <sheetName val="702,1lineas"/>
      <sheetName val="NEC. PONTONES"/>
      <sheetName val="ANALIS JORNAL REAL"/>
      <sheetName val="PPTO DIAGNOSTICO"/>
      <sheetName val="FORMATO PPTO DE CIERRE"/>
      <sheetName val="MATRIZ"/>
      <sheetName val="LISTADO DE MATERIAL"/>
      <sheetName val="ANEXO FORMULARIO CANTIDADES"/>
      <sheetName val="ANEXO CALCULO AU"/>
      <sheetName val="ANEXO INVERSION AMBIENTAL"/>
      <sheetName val="APU I&amp;D (2)"/>
      <sheetName val="LISTADO DE PRECIOS"/>
      <sheetName val="LISTADO DE PRECIOS (2)"/>
      <sheetName val="APU OBRAS"/>
      <sheetName val="CONSOLIDADO REST ITUANGO"/>
      <sheetName val="Flujo De Caja panor 1"/>
      <sheetName val="HTA Y EQUIPO"/>
      <sheetName val="TRANSPORTE (2)"/>
      <sheetName val="F.C. SEDE PRINCIPAL"/>
      <sheetName val="APU I&amp;D"/>
      <sheetName val="LISTADO DE INSUMO"/>
      <sheetName val="EXPLOSION DE INSUMOS"/>
      <sheetName val="CONSOLIDADO DE INSUMOS"/>
      <sheetName val="ATHE"/>
      <sheetName val="THEQUIPO"/>
      <sheetName val="RELEQUIPO"/>
      <sheetName val="JORNALES"/>
      <sheetName val="PRTSOCIALES"/>
      <sheetName val="COPU"/>
      <sheetName val="COPUREAL"/>
      <sheetName val="NOV30"/>
      <sheetName val="DIC1"/>
      <sheetName val="PREACTA"/>
      <sheetName val="PREA14DIC"/>
      <sheetName val="ACTADI14"/>
      <sheetName val="MODIFIC"/>
      <sheetName val="ACFINFEB12"/>
      <sheetName val="ADI14DI"/>
      <sheetName val="AREA23A"/>
      <sheetName val="COPUADICI"/>
      <sheetName val="CANTOBRA"/>
      <sheetName val="ACTA1"/>
      <sheetName val="PTEINV"/>
      <sheetName val="ANTICIPO"/>
      <sheetName val="DESCUENTOS"/>
      <sheetName val="TRITUR"/>
      <sheetName val="APUREAL"/>
      <sheetName val="Módulo1"/>
      <sheetName val="0BRAS ADICIONALES"/>
      <sheetName val="CONTRATO 235 ACTUALIZADO"/>
      <sheetName val="FF-01"/>
      <sheetName val="VIABILIDAD (2)"/>
      <sheetName val="FF-01 ADICIONAL"/>
      <sheetName val="FS-03"/>
      <sheetName val="FICHA-EBI 1"/>
      <sheetName val="FICHA-EBI 2"/>
      <sheetName val="Cuadro"/>
      <sheetName val="Contratos en ejecución"/>
      <sheetName val="Contratos en ejecución (2)"/>
      <sheetName val="ANEXO No 4"/>
      <sheetName val="ANEXO No 4 (2)"/>
      <sheetName val="ANEXO No 4 JP"/>
      <sheetName val="EQ"/>
      <sheetName val="mat"/>
      <sheetName val="equip"/>
      <sheetName val="mdo"/>
      <sheetName val="analisis"/>
      <sheetName val="1"/>
      <sheetName val="2"/>
      <sheetName val="3"/>
      <sheetName val="4"/>
      <sheetName val="5"/>
      <sheetName val="6"/>
      <sheetName val="7"/>
      <sheetName val="8"/>
      <sheetName val="9"/>
      <sheetName val="10"/>
      <sheetName val="11"/>
      <sheetName val="12"/>
      <sheetName val="13"/>
      <sheetName val="14"/>
      <sheetName val="15"/>
      <sheetName val="16"/>
      <sheetName val="prog trab"/>
      <sheetName val="Progr Equ"/>
      <sheetName val="Girados"/>
      <sheetName val="inforbuenman"/>
      <sheetName val="Inversion"/>
      <sheetName val="7 (2)"/>
      <sheetName val="5 (2)"/>
      <sheetName val="6 (2)"/>
      <sheetName val="SML"/>
      <sheetName val="BALANCE"/>
      <sheetName val="5,1"/>
      <sheetName val="5,2"/>
      <sheetName val="5,3"/>
      <sheetName val="5,4"/>
      <sheetName val="cuadro costos"/>
      <sheetName val="BALANCE (2)"/>
      <sheetName val="INDICES"/>
      <sheetName val="PROGR"/>
      <sheetName val="Mate"/>
      <sheetName val="Equ"/>
      <sheetName val="Jorn"/>
      <sheetName val="1,1"/>
      <sheetName val="1,2"/>
      <sheetName val="1,3"/>
      <sheetName val="1,4"/>
      <sheetName val="1,5"/>
      <sheetName val="1,6"/>
      <sheetName val="1,7"/>
      <sheetName val="1,8"/>
      <sheetName val="2,1"/>
      <sheetName val="2,2"/>
      <sheetName val="2,3"/>
      <sheetName val="2,4"/>
      <sheetName val="2,5"/>
      <sheetName val="2,6"/>
      <sheetName val="3,1"/>
      <sheetName val="3,2"/>
      <sheetName val="3,3"/>
      <sheetName val="3,4"/>
      <sheetName val="3,5"/>
      <sheetName val="3,6"/>
      <sheetName val="4,1"/>
      <sheetName val="4,2"/>
      <sheetName val="4,3"/>
      <sheetName val="6,1"/>
      <sheetName val="6,2"/>
      <sheetName val="6,3"/>
      <sheetName val="6,4"/>
      <sheetName val="6,5"/>
      <sheetName val="7,1"/>
      <sheetName val="7,2"/>
      <sheetName val="7,3"/>
      <sheetName val="7,4"/>
      <sheetName val="7,5"/>
      <sheetName val="8,1"/>
      <sheetName val="9,1"/>
      <sheetName val="9,2"/>
      <sheetName val="9,3"/>
      <sheetName val="9,4"/>
      <sheetName val="9,5"/>
      <sheetName val="10,1"/>
      <sheetName val="10,2"/>
      <sheetName val="10,3"/>
      <sheetName val="10,4"/>
      <sheetName val="10,5"/>
      <sheetName val="10,6"/>
      <sheetName val="ccostos"/>
      <sheetName val="10,7"/>
      <sheetName val="11,1"/>
      <sheetName val="11,2"/>
      <sheetName val="11,3"/>
      <sheetName val="11,4"/>
      <sheetName val="11,5"/>
      <sheetName val="12,1,1"/>
      <sheetName val="12,1,2"/>
      <sheetName val="12,1,3"/>
      <sheetName val="12,1,4"/>
      <sheetName val="12,1,5"/>
      <sheetName val="12,1,6"/>
      <sheetName val="12,1,7"/>
      <sheetName val="12,1,8"/>
      <sheetName val="12,1,9"/>
      <sheetName val="12,1,10"/>
      <sheetName val="12,1,11"/>
      <sheetName val="12,1,12"/>
      <sheetName val="12,1,13"/>
      <sheetName val="12,1,14"/>
      <sheetName val="12,1,15"/>
      <sheetName val="12,1,16"/>
      <sheetName val="12,1,17"/>
      <sheetName val="12,1,18"/>
      <sheetName val="12,1,19"/>
      <sheetName val="12,1,20"/>
      <sheetName val="12,2,1"/>
      <sheetName val="12,2,2"/>
      <sheetName val="12,3,1"/>
      <sheetName val="12,3,2"/>
      <sheetName val="12,3,3"/>
      <sheetName val="12,4,1"/>
      <sheetName val="12,4,2"/>
      <sheetName val="12,5,1"/>
      <sheetName val="12,6,1"/>
      <sheetName val="12,6,2"/>
      <sheetName val="12,7,1"/>
      <sheetName val="12,7,2"/>
      <sheetName val="12,7,3"/>
      <sheetName val="12,7,4"/>
      <sheetName val="12,7,5"/>
      <sheetName val="12,8,1"/>
      <sheetName val="12,8,2"/>
      <sheetName val="12,8,3"/>
      <sheetName val="12,8,4"/>
      <sheetName val="12,8,5"/>
      <sheetName val="16,1,3"/>
      <sheetName val="16,1,4"/>
      <sheetName val="16,2,1"/>
      <sheetName val="16,2,2"/>
      <sheetName val="16,3,1"/>
      <sheetName val="16,4,1"/>
      <sheetName val="16,5,1"/>
      <sheetName val="16,5,2"/>
      <sheetName val="16,5,3"/>
      <sheetName val="16,5,4"/>
      <sheetName val="16,5,5"/>
      <sheetName val="16,5,6"/>
      <sheetName val="16,6,1"/>
      <sheetName val="16,7,1"/>
      <sheetName val="16,8,2"/>
      <sheetName val="16,8,3"/>
      <sheetName val="16,9,1"/>
      <sheetName val="16,9,2"/>
      <sheetName val="16,9,3"/>
      <sheetName val="16,9,4"/>
      <sheetName val="16,9,5"/>
      <sheetName val="16,10,1"/>
      <sheetName val="16,10,2"/>
      <sheetName val="16,10,3"/>
      <sheetName val="16,10,4"/>
      <sheetName val="16,11,1"/>
      <sheetName val="16,11,2"/>
      <sheetName val="16,11.3"/>
      <sheetName val="16,12,1"/>
      <sheetName val="16,12,2"/>
      <sheetName val="16,12,3"/>
      <sheetName val="16,12,4"/>
      <sheetName val="16,12,5"/>
      <sheetName val="16,12,6"/>
      <sheetName val="16,12,7"/>
      <sheetName val="16,12,8"/>
      <sheetName val="16,12,9"/>
      <sheetName val="16,13"/>
      <sheetName val="16,14"/>
      <sheetName val="16,15"/>
      <sheetName val="16,17"/>
      <sheetName val="16,18"/>
      <sheetName val="16,19"/>
      <sheetName val="16,20"/>
      <sheetName val="16,21"/>
      <sheetName val="16,22"/>
      <sheetName val="16,23"/>
      <sheetName val="costos adicional"/>
      <sheetName val="ONG"/>
      <sheetName val="CORPORI"/>
      <sheetName val="IDENT"/>
      <sheetName val="ANTECEDENTES"/>
      <sheetName val="PROYECTO"/>
      <sheetName val="THE"/>
      <sheetName val="PRECIO.MAT"/>
      <sheetName val="APUDETA."/>
      <sheetName val="COPUDETA."/>
      <sheetName val="FUENTES"/>
      <sheetName val="RECUR.HUM"/>
      <sheetName val="CRONOG."/>
      <sheetName val="MEC.EJECUC."/>
      <sheetName val="ACTAS"/>
      <sheetName val="PTEINB"/>
      <sheetName val="CUENTAS"/>
      <sheetName val="CAPACHO"/>
      <sheetName val="ANTICIPOS"/>
      <sheetName val="Datos"/>
      <sheetName val="Compilado"/>
      <sheetName val="Base Datos"/>
      <sheetName val="ACEROS"/>
      <sheetName val="C123"/>
      <sheetName val="M14"/>
      <sheetName val="A.1"/>
      <sheetName val="A.2"/>
      <sheetName val="CANT. MAT."/>
      <sheetName val="17"/>
      <sheetName val="18"/>
      <sheetName val="19"/>
      <sheetName val="20"/>
      <sheetName val="21"/>
      <sheetName val="22"/>
      <sheetName val="23"/>
      <sheetName val="24"/>
      <sheetName val="14."/>
      <sheetName val="15."/>
      <sheetName val="EXC MAQUINA"/>
      <sheetName val="CANECAS"/>
      <sheetName val="PINTURA ACRILICA PARA TRAFICO"/>
      <sheetName val="RELLENO CON VIBRO"/>
      <sheetName val="DILATACION TABL ROMANA"/>
      <sheetName val="CAJA EN CCTO REF"/>
      <sheetName val="PLACA CCTO REF CICLOVIA"/>
      <sheetName val="PLACA V EN CCTO"/>
      <sheetName val="JUEGOS VARIOS"/>
      <sheetName val="PARQUEADERO CICLA (2)"/>
      <sheetName val="PARQUEADERO CICLA"/>
      <sheetName val="PEDESTAL"/>
      <sheetName val="PVC 4&quot;"/>
      <sheetName val="PVC 3&quot;"/>
      <sheetName val="MURETE"/>
      <sheetName val="CCTO CICLOPEO"/>
      <sheetName val="RELLENO CON RANA"/>
      <sheetName val="ESTUDIOS"/>
      <sheetName val="BANCAS"/>
      <sheetName val="GOLOSA"/>
      <sheetName val="LAMP DECOR"/>
      <sheetName val="PUERTA"/>
      <sheetName val="CERRAMIENTO"/>
      <sheetName val="ACERO REF"/>
      <sheetName val="BORDILLO"/>
      <sheetName val="PLACA E 0.08"/>
      <sheetName val="PLACA E 0.1"/>
      <sheetName val="EXCV"/>
      <sheetName val="LOC Y REP"/>
      <sheetName val="DESCAPOTE"/>
      <sheetName val="LOCAL1"/>
      <sheetName val="PRECIOS REF"/>
      <sheetName val="C124"/>
      <sheetName val="C122"/>
      <sheetName val="M15"/>
      <sheetName val="M13"/>
      <sheetName val="M12"/>
      <sheetName val="ACERO"/>
      <sheetName val="CONCRET"/>
      <sheetName val="MANO OBRA"/>
      <sheetName val="PROG TRAB (2)"/>
      <sheetName val="Compensada"/>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Dat"/>
      <sheetName val="1.1"/>
      <sheetName val="1.2"/>
      <sheetName val="2.1"/>
      <sheetName val="2.2"/>
      <sheetName val="3.1"/>
      <sheetName val="3.2"/>
      <sheetName val="3.3"/>
      <sheetName val="3.4"/>
      <sheetName val="3.5"/>
      <sheetName val="3.6"/>
      <sheetName val="3.7"/>
      <sheetName val="4.1"/>
      <sheetName val="5.1"/>
      <sheetName val="5.2"/>
      <sheetName val="6.1"/>
      <sheetName val="6.2"/>
      <sheetName val="7.1"/>
      <sheetName val="7.2"/>
      <sheetName val="7.3"/>
      <sheetName val="7.4"/>
      <sheetName val="7.5"/>
      <sheetName val="7.6"/>
      <sheetName val="7.7"/>
      <sheetName val="7.8"/>
      <sheetName val="7.9"/>
      <sheetName val="7.10"/>
      <sheetName val="7.11"/>
      <sheetName val="8.1"/>
      <sheetName val="Presup"/>
      <sheetName val="Prog"/>
      <sheetName val="F Fdos"/>
      <sheetName val="Presup(2)"/>
      <sheetName val="Presupuesto GABO"/>
      <sheetName val="4.2"/>
      <sheetName val="4.3"/>
      <sheetName val="6.3"/>
      <sheetName val="6.4"/>
      <sheetName val="8.2"/>
      <sheetName val="9.1"/>
      <sheetName val="9.3"/>
      <sheetName val="9.4"/>
      <sheetName val="10.1"/>
      <sheetName val="10.2"/>
      <sheetName val="10.3"/>
      <sheetName val="11.1"/>
      <sheetName val="12.1"/>
      <sheetName val="vinilo"/>
      <sheetName val="PAÑETE"/>
      <sheetName val="ENCHAPE"/>
      <sheetName val="ESTUCO"/>
      <sheetName val="CERCHA"/>
      <sheetName val="FICHA EBI 1 de 6 "/>
      <sheetName val="FICHA EBI 2 de 6"/>
      <sheetName val="FICHA EBI 3 de 6"/>
      <sheetName val="FICHA EBI 4 DE 6"/>
      <sheetName val="FICHA EBI 5 DE 6"/>
      <sheetName val="ID-01"/>
      <sheetName val="ID-02"/>
      <sheetName val="ID-03"/>
      <sheetName val="ID-04"/>
      <sheetName val="PE-01A"/>
      <sheetName val="PE-01-B"/>
      <sheetName val="PE-02"/>
      <sheetName val="PE-03"/>
      <sheetName val="PE-04"/>
      <sheetName val="FS-01"/>
      <sheetName val="COSTOS"/>
      <sheetName val="UNIT."/>
      <sheetName val="1.3"/>
      <sheetName val="Programación"/>
      <sheetName val="Presupuesto "/>
      <sheetName val="8.3"/>
      <sheetName val="9.2"/>
      <sheetName val="12.2"/>
      <sheetName val="12.3"/>
      <sheetName val="13.1"/>
      <sheetName val="ITEMS"/>
      <sheetName val="PRES"/>
      <sheetName val="M1.4"/>
      <sheetName val="C3PSI"/>
      <sheetName val="LOC"/>
      <sheetName val="EXC"/>
      <sheetName val="MURO H10"/>
      <sheetName val="REGA"/>
      <sheetName val="PLACA10"/>
      <sheetName val="ANTEPISO"/>
      <sheetName val="ENCH"/>
      <sheetName val="PTOELEC"/>
      <sheetName val="ACOMELEC"/>
      <sheetName val="RASO"/>
      <sheetName val="LAMPARA"/>
      <sheetName val="RELL"/>
      <sheetName val="SOLADO"/>
      <sheetName val="CICLO"/>
      <sheetName val="VIGACIMENTA"/>
      <sheetName val="VIGADINTEL"/>
      <sheetName val="COL2020"/>
      <sheetName val="ZAP"/>
      <sheetName val="PISOGRES"/>
      <sheetName val="VENTANA"/>
      <sheetName val="CUBIERTA"/>
      <sheetName val="LIMPIEZA"/>
      <sheetName val="PAINT"/>
      <sheetName val="PAF"/>
      <sheetName val="PVC12"/>
      <sheetName val="SAN3"/>
      <sheetName val="SAN4"/>
      <sheetName val="TUB3"/>
      <sheetName val="TUB4"/>
      <sheetName val="APSANIT"/>
      <sheetName val="LLDUCHA"/>
      <sheetName val="LLPASO"/>
      <sheetName val="LLTER"/>
      <sheetName val="TANQUEAE"/>
      <sheetName val="PVC"/>
      <sheetName val="TWG"/>
      <sheetName val="ENCHAP"/>
      <sheetName val="ZINC"/>
      <sheetName val="PISOGRESS"/>
      <sheetName val="Presupuesto (2)"/>
      <sheetName val="BASE DE DATOS"/>
      <sheetName val="CUBS"/>
      <sheetName val="ANEXO 2"/>
      <sheetName val="3.8"/>
      <sheetName val="6.5"/>
      <sheetName val="6.6"/>
      <sheetName val="6.7"/>
      <sheetName val="12.4"/>
      <sheetName val="12.5"/>
      <sheetName val="PROGRAMA DE OBRA"/>
      <sheetName val="PROGRAMA DE INVERSIONES"/>
      <sheetName val="PROG.INV.COMPRIMIDO"/>
      <sheetName val="EQUIPO REQUERIDO"/>
      <sheetName val="PTEI2"/>
      <sheetName val="AHUMADA"/>
      <sheetName val="PUNITARIOS"/>
      <sheetName val="CONCRETO 3000 PSI"/>
      <sheetName val="CONCRETO 2000 PSI"/>
      <sheetName val="MORTERO 1,3"/>
      <sheetName val="MORTERO 1,4"/>
      <sheetName val="ACERO DE REF"/>
      <sheetName val="3,7"/>
      <sheetName val="3,8"/>
      <sheetName val="3,9"/>
      <sheetName val="3,10"/>
      <sheetName val="3,11"/>
      <sheetName val="3,12"/>
      <sheetName val="3,13"/>
      <sheetName val="3,14"/>
      <sheetName val="4,4"/>
      <sheetName val="7,6"/>
      <sheetName val="7,7"/>
      <sheetName val="7,8"/>
      <sheetName val="7,9"/>
      <sheetName val="8,2"/>
      <sheetName val="8,3"/>
      <sheetName val="8,4"/>
      <sheetName val="8,5"/>
      <sheetName val="8,6"/>
      <sheetName val="8,7"/>
      <sheetName val="8,8"/>
      <sheetName val="8,9"/>
      <sheetName val="8,10"/>
      <sheetName val="8,11"/>
      <sheetName val="8,12"/>
      <sheetName val="8,13"/>
      <sheetName val="8,14"/>
      <sheetName val="8,15"/>
      <sheetName val="11,6"/>
      <sheetName val="11,7"/>
      <sheetName val="11,8"/>
      <sheetName val="11,9"/>
      <sheetName val="11,10"/>
      <sheetName val="12,1"/>
      <sheetName val="12,2"/>
      <sheetName val="12,3"/>
      <sheetName val="12,4"/>
      <sheetName val="12,5"/>
      <sheetName val="13,1"/>
      <sheetName val="13,2"/>
      <sheetName val="14,1"/>
      <sheetName val="14,3"/>
      <sheetName val="14,2"/>
      <sheetName val="14,4"/>
      <sheetName val="PE-Indice"/>
      <sheetName val="PE-01"/>
      <sheetName val="PE-05"/>
      <sheetName val="PE-06"/>
      <sheetName val="PE-07"/>
      <sheetName val="PE-08"/>
      <sheetName val="PE-09"/>
      <sheetName val="PE-10"/>
      <sheetName val="PE-11"/>
      <sheetName val="PE-12"/>
      <sheetName val="PE-13"/>
      <sheetName val="PE-14"/>
      <sheetName val="PE-15"/>
      <sheetName val="PE-16"/>
      <sheetName val="Control"/>
      <sheetName val="preinversion"/>
      <sheetName val="ejecucion"/>
      <sheetName val="mantenimiento"/>
      <sheetName val="Listado"/>
      <sheetName val="des_rps"/>
      <sheetName val="no"/>
      <sheetName val="1.20.4"/>
      <sheetName val="1.20.3"/>
      <sheetName val="1.20.2"/>
      <sheetName val="1.20.1"/>
      <sheetName val="1.19.5"/>
      <sheetName val="1.19.4"/>
      <sheetName val="1.19.3"/>
      <sheetName val="1.19.2"/>
      <sheetName val="1.19.1"/>
      <sheetName val="1.18.7"/>
      <sheetName val="1.18.6"/>
      <sheetName val="1.18.5"/>
      <sheetName val="1.18.4"/>
      <sheetName val="1.18.3"/>
      <sheetName val="1.18.2"/>
      <sheetName val="1.18.1"/>
      <sheetName val="1.17.9"/>
      <sheetName val="1.17.8"/>
      <sheetName val="1.17.7"/>
      <sheetName val="1.17.6"/>
      <sheetName val="1.17.5"/>
      <sheetName val="1.17.4"/>
      <sheetName val="1.17.3"/>
      <sheetName val="1.17.2"/>
      <sheetName val="1.17.1"/>
      <sheetName val="1.16.6"/>
      <sheetName val="1.16.5"/>
      <sheetName val="1.16.4"/>
      <sheetName val="1.16.3"/>
      <sheetName val="1.16.2"/>
      <sheetName val="1.16.1"/>
      <sheetName val="1.15.3"/>
      <sheetName val="1.15.2"/>
      <sheetName val="1.15.1"/>
      <sheetName val="1.14.1"/>
      <sheetName val="1.13.19"/>
      <sheetName val="1.13.18"/>
      <sheetName val="1.13.17"/>
      <sheetName val="1.13.16"/>
      <sheetName val="1.13.15"/>
      <sheetName val="1.13.14"/>
      <sheetName val="1.13.13"/>
      <sheetName val="1.13.12"/>
      <sheetName val="1.13.11"/>
      <sheetName val="1.13.10"/>
      <sheetName val="1.13.9"/>
      <sheetName val="1.13.8"/>
      <sheetName val="1.13.7"/>
      <sheetName val="1.13.6"/>
      <sheetName val="1.13.5"/>
      <sheetName val="1.13.4"/>
      <sheetName val="1.13.3"/>
      <sheetName val="1.13.2"/>
      <sheetName val="1.13.1"/>
      <sheetName val="1.12.2"/>
      <sheetName val="1.12.1"/>
      <sheetName val="1.11.2"/>
      <sheetName val="1.11.1"/>
      <sheetName val="1.10.4"/>
      <sheetName val="1.10.3"/>
      <sheetName val="1.10.2"/>
      <sheetName val="1.10.1"/>
      <sheetName val="1.9.5"/>
      <sheetName val="1.9.4"/>
      <sheetName val="1.9.3"/>
      <sheetName val="1.9.2"/>
      <sheetName val="1.9.1"/>
      <sheetName val="1.8.7"/>
      <sheetName val="1.8.6"/>
      <sheetName val="1.8.5"/>
      <sheetName val="1.8.4"/>
      <sheetName val="1.8.3"/>
      <sheetName val="1.8.2"/>
      <sheetName val="1.8.1"/>
      <sheetName val="1.7.9"/>
      <sheetName val="1.7.8"/>
      <sheetName val="1.7.7"/>
      <sheetName val="1.7.6"/>
      <sheetName val="1.7.5"/>
      <sheetName val="1.7.4"/>
      <sheetName val="1.7.3"/>
      <sheetName val="1.7.2"/>
      <sheetName val="1.7.1"/>
      <sheetName val="1.6.6"/>
      <sheetName val="1.6.5"/>
      <sheetName val="1.6.4"/>
      <sheetName val="1.6.3"/>
      <sheetName val="1.6.2"/>
      <sheetName val="1.6.1"/>
      <sheetName val="1.5.3"/>
      <sheetName val="1.5.2"/>
      <sheetName val="1.5.1"/>
      <sheetName val="1.4.1"/>
      <sheetName val="1.3.19"/>
      <sheetName val="1.3.18"/>
      <sheetName val="1.3.17"/>
      <sheetName val="1.3.16"/>
      <sheetName val="1.3.15"/>
      <sheetName val="1.3.14"/>
      <sheetName val="1.3.13"/>
      <sheetName val="1.3.12"/>
      <sheetName val="1.3.11"/>
      <sheetName val="1.3.10"/>
      <sheetName val="1.3.9"/>
      <sheetName val="1.3.8"/>
      <sheetName val="1.3.7"/>
      <sheetName val="1.3.6"/>
      <sheetName val="1.3.5"/>
      <sheetName val="1.3.4"/>
      <sheetName val="1.3.3"/>
      <sheetName val="1.3.2"/>
      <sheetName val="1.3.1"/>
      <sheetName val="1.2.2"/>
      <sheetName val="1.2.1"/>
      <sheetName val="1.1.2"/>
      <sheetName val="1.1.1"/>
      <sheetName val="M 1.4"/>
      <sheetName val="M 1.3"/>
      <sheetName val="C 1.2.4 "/>
      <sheetName val="C1.2.3"/>
      <sheetName val="Pres gral"/>
      <sheetName val="1,01"/>
      <sheetName val="1,02"/>
      <sheetName val="1,03"/>
      <sheetName val="1,04"/>
      <sheetName val="1,05"/>
      <sheetName val="1,06"/>
      <sheetName val="1,07"/>
      <sheetName val="1,08"/>
      <sheetName val="1,10"/>
      <sheetName val="List Equ"/>
      <sheetName val="List mat"/>
      <sheetName val="PRESENTACIÓN"/>
      <sheetName val="List M.O."/>
      <sheetName val="M1,5"/>
      <sheetName val="M1,4 (2)"/>
      <sheetName val="M1,3"/>
      <sheetName val="M1,2"/>
      <sheetName val="C1,2,2"/>
      <sheetName val="C1,2,3"/>
      <sheetName val="C1,2,4"/>
      <sheetName val="localizacion y replanteo"/>
      <sheetName val="q"/>
      <sheetName val="w"/>
      <sheetName val="3,08"/>
      <sheetName val="3,07"/>
      <sheetName val="3,06"/>
      <sheetName val="3,05"/>
      <sheetName val="3,04"/>
      <sheetName val="3,03"/>
      <sheetName val="3,02"/>
      <sheetName val="3,01"/>
      <sheetName val="2,00"/>
      <sheetName val="M1,4"/>
      <sheetName val="C1,3,5"/>
      <sheetName val="627"/>
      <sheetName val="625"/>
      <sheetName val="622"/>
      <sheetName val="621"/>
      <sheetName val="611"/>
      <sheetName val="607"/>
      <sheetName val="595"/>
      <sheetName val="591"/>
      <sheetName val="590"/>
      <sheetName val="584"/>
      <sheetName val="583"/>
      <sheetName val="582"/>
      <sheetName val="581"/>
      <sheetName val="580"/>
      <sheetName val="577"/>
      <sheetName val="576"/>
      <sheetName val="575"/>
      <sheetName val="574"/>
      <sheetName val="572"/>
      <sheetName val="570"/>
      <sheetName val="569"/>
      <sheetName val="568"/>
      <sheetName val="567"/>
      <sheetName val="565"/>
      <sheetName val="564"/>
      <sheetName val="563"/>
      <sheetName val="562"/>
      <sheetName val="474,"/>
      <sheetName val="473"/>
      <sheetName val="437"/>
      <sheetName val="430"/>
      <sheetName val="429"/>
      <sheetName val="428"/>
      <sheetName val="427"/>
      <sheetName val="426"/>
      <sheetName val="423"/>
      <sheetName val="422"/>
      <sheetName val="421"/>
      <sheetName val="418"/>
      <sheetName val="416"/>
      <sheetName val="414"/>
      <sheetName val="413"/>
      <sheetName val="411"/>
      <sheetName val="410"/>
      <sheetName val="409"/>
      <sheetName val="408"/>
      <sheetName val="407"/>
      <sheetName val="406"/>
      <sheetName val="404"/>
      <sheetName val="403"/>
      <sheetName val="556"/>
      <sheetName val="547"/>
      <sheetName val="528"/>
      <sheetName val="525"/>
      <sheetName val="524"/>
      <sheetName val="523"/>
      <sheetName val="517"/>
      <sheetName val="512"/>
      <sheetName val="498"/>
      <sheetName val="497"/>
      <sheetName val="496"/>
      <sheetName val="495"/>
      <sheetName val="494"/>
      <sheetName val="493"/>
      <sheetName val="491"/>
      <sheetName val="489"/>
      <sheetName val="484"/>
      <sheetName val="480"/>
      <sheetName val="474"/>
      <sheetName val="472"/>
      <sheetName val="402"/>
      <sheetName val="395"/>
      <sheetName val="398"/>
      <sheetName val="360"/>
      <sheetName val="351"/>
      <sheetName val="350"/>
      <sheetName val="346"/>
      <sheetName val="334"/>
      <sheetName val="304"/>
      <sheetName val="184"/>
      <sheetName val="183"/>
      <sheetName val="181"/>
      <sheetName val="166"/>
      <sheetName val="163"/>
      <sheetName val="141"/>
      <sheetName val="191"/>
      <sheetName val="190"/>
      <sheetName val="189"/>
      <sheetName val="184,"/>
      <sheetName val="183,"/>
      <sheetName val="181,"/>
      <sheetName val="180"/>
      <sheetName val="179"/>
      <sheetName val="178"/>
      <sheetName val="177"/>
      <sheetName val="175"/>
      <sheetName val="171"/>
      <sheetName val="168"/>
      <sheetName val="167"/>
      <sheetName val="166,"/>
      <sheetName val="164,"/>
      <sheetName val="163,"/>
      <sheetName val="162"/>
      <sheetName val="161"/>
      <sheetName val="105 (2)"/>
      <sheetName val="32 (2)"/>
      <sheetName val="160"/>
      <sheetName val="140"/>
      <sheetName val="120"/>
      <sheetName val="119"/>
      <sheetName val="141,"/>
      <sheetName val="117"/>
      <sheetName val="116"/>
      <sheetName val="115"/>
      <sheetName val="110"/>
      <sheetName val="109"/>
      <sheetName val="108"/>
      <sheetName val="107"/>
      <sheetName val="106"/>
      <sheetName val="105"/>
      <sheetName val="104"/>
      <sheetName val="103"/>
      <sheetName val="102"/>
      <sheetName val="101"/>
      <sheetName val="100"/>
      <sheetName val="99"/>
      <sheetName val="98"/>
      <sheetName val="97"/>
      <sheetName val="96"/>
      <sheetName val="95"/>
      <sheetName val="94"/>
      <sheetName val="93"/>
      <sheetName val="92"/>
      <sheetName val="91"/>
      <sheetName val="90"/>
      <sheetName val="89"/>
      <sheetName val="88"/>
      <sheetName val="87"/>
      <sheetName val="86"/>
      <sheetName val="84"/>
      <sheetName val="83"/>
      <sheetName val="82"/>
      <sheetName val="81"/>
      <sheetName val="80"/>
      <sheetName val="79"/>
      <sheetName val="78"/>
      <sheetName val="77"/>
      <sheetName val="76"/>
      <sheetName val="70"/>
      <sheetName val="69"/>
      <sheetName val="68"/>
      <sheetName val="66"/>
      <sheetName val="64"/>
      <sheetName val="63"/>
      <sheetName val="62,"/>
      <sheetName val="61,"/>
      <sheetName val="59,"/>
      <sheetName val="58,"/>
      <sheetName val="57,"/>
      <sheetName val="56,"/>
      <sheetName val="54,"/>
      <sheetName val="53,"/>
      <sheetName val="52,"/>
      <sheetName val="51,"/>
      <sheetName val="50,"/>
      <sheetName val="49,"/>
      <sheetName val="48,"/>
      <sheetName val="47,"/>
      <sheetName val="46,"/>
      <sheetName val="45,"/>
      <sheetName val="44,"/>
      <sheetName val="43,"/>
      <sheetName val="42,"/>
      <sheetName val="41,"/>
      <sheetName val="40,"/>
      <sheetName val="39,"/>
      <sheetName val="38,"/>
      <sheetName val="37,"/>
      <sheetName val="36,"/>
      <sheetName val="41,,,,"/>
      <sheetName val="35,"/>
      <sheetName val="39,,,,"/>
      <sheetName val="34,"/>
      <sheetName val="33,"/>
      <sheetName val="32,"/>
      <sheetName val="36,,,,"/>
      <sheetName val="31,"/>
      <sheetName val="30,"/>
      <sheetName val="34,,,,"/>
      <sheetName val="29,"/>
      <sheetName val="28,"/>
      <sheetName val="31,,,,"/>
      <sheetName val="30,,,,"/>
      <sheetName val="29,,,,"/>
      <sheetName val="27,"/>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9,"/>
      <sheetName val="8,"/>
      <sheetName val="7,"/>
      <sheetName val="6,"/>
      <sheetName val="5,"/>
      <sheetName val="C1,4,7 "/>
      <sheetName val="C1,3,4"/>
      <sheetName val="652"/>
      <sheetName val="651"/>
      <sheetName val="650"/>
      <sheetName val="648"/>
      <sheetName val="647"/>
      <sheetName val="646"/>
      <sheetName val="643"/>
      <sheetName val="642"/>
      <sheetName val="640"/>
      <sheetName val="639"/>
      <sheetName val="626"/>
      <sheetName val="624"/>
      <sheetName val="623"/>
      <sheetName val="614"/>
      <sheetName val="613"/>
      <sheetName val="612"/>
      <sheetName val="610"/>
      <sheetName val="609"/>
      <sheetName val="608"/>
      <sheetName val="606"/>
      <sheetName val="605"/>
      <sheetName val="604"/>
      <sheetName val="603"/>
      <sheetName val="602"/>
      <sheetName val="601"/>
      <sheetName val="600"/>
      <sheetName val="599"/>
      <sheetName val="598"/>
      <sheetName val="597"/>
      <sheetName val="596"/>
      <sheetName val="594"/>
      <sheetName val="593"/>
      <sheetName val="592"/>
      <sheetName val="589"/>
      <sheetName val="588"/>
      <sheetName val="587"/>
      <sheetName val="586"/>
      <sheetName val="585"/>
      <sheetName val="579"/>
      <sheetName val="578"/>
      <sheetName val="573"/>
      <sheetName val="571"/>
      <sheetName val="566"/>
      <sheetName val="561"/>
      <sheetName val="560"/>
      <sheetName val="559"/>
      <sheetName val="558"/>
      <sheetName val="557"/>
      <sheetName val="555"/>
      <sheetName val="554"/>
      <sheetName val="553"/>
      <sheetName val="552"/>
      <sheetName val="551"/>
      <sheetName val="550"/>
      <sheetName val="549"/>
      <sheetName val="548"/>
      <sheetName val="546"/>
      <sheetName val="545"/>
      <sheetName val="544"/>
      <sheetName val="543"/>
      <sheetName val="542"/>
      <sheetName val="541"/>
      <sheetName val="540"/>
      <sheetName val="539"/>
      <sheetName val="538"/>
      <sheetName val="537"/>
      <sheetName val="536"/>
      <sheetName val="535"/>
      <sheetName val="534"/>
      <sheetName val="533"/>
      <sheetName val="532"/>
      <sheetName val="531"/>
      <sheetName val="530"/>
      <sheetName val="529"/>
      <sheetName val="527"/>
      <sheetName val="526"/>
      <sheetName val="522"/>
      <sheetName val="521"/>
      <sheetName val="519"/>
      <sheetName val="520"/>
      <sheetName val="518"/>
      <sheetName val="516"/>
      <sheetName val="515"/>
      <sheetName val="514"/>
      <sheetName val="513"/>
      <sheetName val="511"/>
      <sheetName val="509"/>
      <sheetName val="508"/>
      <sheetName val="507"/>
      <sheetName val="506"/>
      <sheetName val="505"/>
      <sheetName val="504"/>
      <sheetName val="503"/>
      <sheetName val="502"/>
      <sheetName val="501"/>
      <sheetName val="499"/>
      <sheetName val="492"/>
      <sheetName val="490"/>
      <sheetName val="488"/>
      <sheetName val="487"/>
      <sheetName val="486"/>
      <sheetName val="485"/>
      <sheetName val="483"/>
      <sheetName val="482"/>
      <sheetName val="481"/>
      <sheetName val="479"/>
      <sheetName val="478"/>
      <sheetName val="477"/>
      <sheetName val="ELDORADO"/>
      <sheetName val="NQS2"/>
      <sheetName val="NQS3"/>
      <sheetName val="Porce3"/>
      <sheetName val="Mina"/>
      <sheetName val="Wilches"/>
      <sheetName val="Frontino"/>
      <sheetName val="Villavicencio"/>
      <sheetName val="Totoró"/>
      <sheetName val="Palmas"/>
      <sheetName val="PalmasResumen"/>
      <sheetName val="Mocoa"/>
      <sheetName val="Mocoa131"/>
      <sheetName val="Icein"/>
      <sheetName val="YOLOMBO2002-3"/>
      <sheetName val="ResumenyoL"/>
      <sheetName val="Isnos"/>
      <sheetName val="Arboletes1"/>
      <sheetName val="Arboletes"/>
      <sheetName val="Manizales"/>
      <sheetName val="VIAS CESAR"/>
      <sheetName val="MIEL"/>
      <sheetName val="TRASMILENIO"/>
      <sheetName val="SAN ROQUE"/>
      <sheetName val="STA ROSA"/>
      <sheetName val="SUAZA1"/>
      <sheetName val="IBAGUE"/>
      <sheetName val="SUAZA2"/>
      <sheetName val="YOLOMBO"/>
      <sheetName val="IBAGUElinea2001"/>
      <sheetName val="ELECTRICO"/>
      <sheetName val="Vuelta"/>
      <sheetName val="COORDENADAS"/>
      <sheetName val="Simulación dot.=150"/>
      <sheetName val="ALIVIADERO C32"/>
      <sheetName val="ALIVIADERO C125"/>
      <sheetName val="tabla2"/>
      <sheetName val="tabla1"/>
      <sheetName val="tablas"/>
      <sheetName val="PRES BUENAVISTA"/>
      <sheetName val="CUADRO PARA PLANO"/>
      <sheetName val="PERFILES"/>
      <sheetName val="CUADRO PLANTA GENERAL"/>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 val="A.I.U. 27%"/>
      <sheetName val="PRESTACIONES 65%"/>
      <sheetName val="CANAL ENTRADA, CRIBA, DESAR"/>
      <sheetName val="PRIMARIO"/>
      <sheetName val="SEDIM + UASB PTAR"/>
      <sheetName val="APU CANAL"/>
      <sheetName val="APU DESARENA"/>
      <sheetName val="APU SEDIMEN"/>
      <sheetName val="APU UASB"/>
      <sheetName val="APU FAFA"/>
      <sheetName val="APU LS"/>
      <sheetName val="APU COMPL"/>
      <sheetName val="APU ALCLLDO"/>
      <sheetName val="APU CAS OPER"/>
      <sheetName val="VISCOSIDAD"/>
      <sheetName val="PRECIOS PVC"/>
      <sheetName val="PRECIO NOVAFORT"/>
      <sheetName val="PRECIO UP"/>
      <sheetName val="PRECIO PVC -S "/>
      <sheetName val="PRECIO PVC - P"/>
      <sheetName val="MATERIALES 37"/>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 val="ANZÁ INTERCEPTOR"/>
      <sheetName val="ANZÁ REDES SECUNDARIAS"/>
      <sheetName val="A74-75"/>
      <sheetName val="A73-74"/>
      <sheetName val="A74-80"/>
      <sheetName val="A73-79"/>
      <sheetName val="A61-70"/>
      <sheetName val="A69-72"/>
      <sheetName val="A71-72"/>
      <sheetName val="A197-198"/>
      <sheetName val="A67-71"/>
      <sheetName val="A67-70"/>
      <sheetName val="A59-60"/>
      <sheetName val="A58-59"/>
      <sheetName val="A33-34"/>
      <sheetName val="A56-204"/>
      <sheetName val="A54-204"/>
      <sheetName val="A53-54"/>
      <sheetName val="A51-52"/>
      <sheetName val="A48-49"/>
      <sheetName val="A45-47"/>
      <sheetName val="A44-45"/>
      <sheetName val="A40-43"/>
      <sheetName val="A40-41"/>
      <sheetName val="A36-40"/>
      <sheetName val="A38-39"/>
      <sheetName val="A36-37"/>
      <sheetName val="A34-36"/>
      <sheetName val="A32-33"/>
      <sheetName val="A30-32"/>
      <sheetName val="A30-31"/>
      <sheetName val="A29-30"/>
      <sheetName val="A25-26"/>
      <sheetName val="A19-202"/>
      <sheetName val="A19-21"/>
      <sheetName val="A19-20"/>
      <sheetName val="A18-19"/>
      <sheetName val="ENE"/>
      <sheetName val="FEB"/>
      <sheetName val="MAR"/>
      <sheetName val="Ene-Mar EEPPM"/>
      <sheetName val="Ene-Mar Contrato"/>
      <sheetName val="Rendimientos_Sur 03-00(JC)"/>
      <sheetName val="Ene-Feb"/>
      <sheetName val="Mar-Abr"/>
      <sheetName val="May-Jun"/>
      <sheetName val="Jul-Ago"/>
      <sheetName val="Sep-Oct"/>
      <sheetName val="Ene-Oct EEPPM"/>
      <sheetName val="May-Oct Contrato"/>
      <sheetName val="Resumen El Paraiso"/>
      <sheetName val="Red El Paraiso"/>
      <sheetName val="APU RED EL PARAISO"/>
      <sheetName val="Sol. Ind."/>
      <sheetName val="GRUPO 3"/>
      <sheetName val="TOTAL7(MODIF.)"/>
      <sheetName val="TOTAL6(MODIF.)"/>
      <sheetName val="TOTAL5(MODIF.)"/>
      <sheetName val="GRUPO 2"/>
      <sheetName val="TOTAL4(MODIF.)"/>
      <sheetName val="TOTAL3(MODIF.)"/>
      <sheetName val="GRUPO 1"/>
      <sheetName val="TOTAL2(MODIF.)"/>
      <sheetName val="TOTAL1(MODIF.)"/>
      <sheetName val="TotalesReposicion"/>
      <sheetName val="TotalesOptimizacion"/>
      <sheetName val="TOTAL SUB1"/>
      <sheetName val="Red Los Balsos"/>
      <sheetName val="Red El Edén"/>
      <sheetName val="Red Principal"/>
      <sheetName val="La Esperanza"/>
      <sheetName val="Cantidades de Obra"/>
      <sheetName val="TOPO"/>
      <sheetName val="Simulación bariloche Colector"/>
      <sheetName val="CANTIDADES OBRA COLECTOR"/>
      <sheetName val="ANEXO 3.1.1 NODOS"/>
      <sheetName val="ANEXO 3.1.2TUBERIAS"/>
      <sheetName val="ANEXO 3.2.1 CANT OBRA"/>
      <sheetName val="ANEXO 3.2.3 PRESUPUESTO"/>
      <sheetName val="APU "/>
      <sheetName val="RESUMEN ACUEDUCTO"/>
      <sheetName val="ALIV 255"/>
      <sheetName val="ALIV 205"/>
      <sheetName val="ALIV 198"/>
      <sheetName val="ALIV 264"/>
      <sheetName val="ALIV 302"/>
      <sheetName val="ALIV 281"/>
      <sheetName val="ALIV 133"/>
      <sheetName val="ALIV 165"/>
      <sheetName val="ALIV 195"/>
      <sheetName val="ALIV 117"/>
      <sheetName val="ALIV 279A"/>
      <sheetName val="ALIV 289"/>
      <sheetName val="ALIV 183"/>
      <sheetName val="ALIV 300"/>
      <sheetName val="CANT OBRA FREDONIA"/>
      <sheetName val="RESUMENES TUBERIA"/>
      <sheetName val=".xls].xls].xls].xls].xls].xls]."/>
      <sheetName val="Materiales y M.O"/>
      <sheetName val="Cant. de Obra Aduccion"/>
      <sheetName val="Presupuesto Aduccion "/>
      <sheetName val="ALIV XX"/>
      <sheetName val="ACCIDENTALIDAD"/>
      <sheetName val="ACC.EJECUTIVO"/>
      <sheetName val="ACC.EJECUTIVO-OCT-02"/>
      <sheetName val="EJEC-AGO-2002"/>
      <sheetName val="TITULO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modelo"/>
      <sheetName val="precios"/>
      <sheetName val="LISTA"/>
      <sheetName val="Programacion"/>
      <sheetName val="PUC"/>
      <sheetName val="PAGOS"/>
      <sheetName val="Flujo Caja"/>
      <sheetName val="51"/>
      <sheetName val="52"/>
      <sheetName val="53"/>
      <sheetName val="54"/>
      <sheetName val="55"/>
      <sheetName val="56"/>
      <sheetName val="57"/>
      <sheetName val="58"/>
      <sheetName val="59"/>
      <sheetName val="60"/>
      <sheetName val="61"/>
      <sheetName val="62"/>
      <sheetName val="65"/>
      <sheetName val="67"/>
      <sheetName val="71"/>
      <sheetName val="72"/>
      <sheetName val="73"/>
      <sheetName val="74"/>
      <sheetName val="75"/>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5"/>
      <sheetName val="FOR.5"/>
      <sheetName val="ANEXO C"/>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 val="Presupuesto_Via_distribuidora"/>
      <sheetName val="Presupuesto V2 "/>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OBRAS DE DRENAJE"/>
      <sheetName val="PUENTE"/>
      <sheetName val="INVIAS"/>
      <sheetName val="OBRAS TRANSVERSALES"/>
      <sheetName val="BOX CULVERT"/>
      <sheetName val="APU HIDROSANITARIAS"/>
      <sheetName val="REDES HIDROSANITARIAS"/>
      <sheetName val="acueducto"/>
      <sheetName val="lluvias"/>
      <sheetName val="residuales"/>
      <sheetName val="Combinadas"/>
      <sheetName val="PRESTA (2)"/>
      <sheetName val="BASE (2)"/>
      <sheetName val="FORMULARIO AIU"/>
      <sheetName val="Base_de_Diseño"/>
      <sheetName val="Ppto_total"/>
      <sheetName val="Resumen_tubería"/>
      <sheetName val="Tabla_4_1_Distrito_Nº1"/>
      <sheetName val="Tabla_4_2_Distrito_Nº2"/>
      <sheetName val="Tabal_4_3_Resumén_distritos"/>
      <sheetName val="Tabla_4_4_Sistemas"/>
      <sheetName val="Ppto_alcantarillado"/>
      <sheetName val="EJECUCION PRESUPUESTAL"/>
      <sheetName val="AFECTACION"/>
      <sheetName val="COPIA PARAFISCALES"/>
      <sheetName val="Financiera "/>
      <sheetName val="ACTA DE COSTOS 8"/>
      <sheetName val="HOJA DE RUTA 11-2-6"/>
      <sheetName val="ACUMULADOS"/>
      <sheetName val="CAMBIA (A)"/>
      <sheetName val="ACTA DE COSTOS 7"/>
      <sheetName val="ACTA DE COSTOS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row r="1">
          <cell r="A1" t="str">
            <v>ITEM</v>
          </cell>
        </row>
      </sheetData>
      <sheetData sheetId="191">
        <row r="1">
          <cell r="A1" t="str">
            <v>EQUIPO</v>
          </cell>
        </row>
      </sheetData>
      <sheetData sheetId="192">
        <row r="1">
          <cell r="A1" t="str">
            <v>ADMINISTRACION</v>
          </cell>
        </row>
      </sheetData>
      <sheetData sheetId="193"/>
      <sheetData sheetId="194"/>
      <sheetData sheetId="195"/>
      <sheetData sheetId="196"/>
      <sheetData sheetId="197" refreshError="1"/>
      <sheetData sheetId="198" refreshError="1"/>
      <sheetData sheetId="199" refreshError="1"/>
      <sheetData sheetId="200"/>
      <sheetData sheetId="201"/>
      <sheetData sheetId="202"/>
      <sheetData sheetId="203">
        <row r="1">
          <cell r="A1" t="str">
            <v>ITEM</v>
          </cell>
        </row>
      </sheetData>
      <sheetData sheetId="204">
        <row r="1">
          <cell r="A1" t="str">
            <v>EQUIPO</v>
          </cell>
        </row>
      </sheetData>
      <sheetData sheetId="205">
        <row r="1">
          <cell r="A1" t="str">
            <v>ADMINISTRACION</v>
          </cell>
        </row>
      </sheetData>
      <sheetData sheetId="206"/>
      <sheetData sheetId="207"/>
      <sheetData sheetId="208"/>
      <sheetData sheetId="209"/>
      <sheetData sheetId="210"/>
      <sheetData sheetId="211"/>
      <sheetData sheetId="212"/>
      <sheetData sheetId="213"/>
      <sheetData sheetId="214"/>
      <sheetData sheetId="215"/>
      <sheetData sheetId="216">
        <row r="1">
          <cell r="A1" t="str">
            <v>ITEM</v>
          </cell>
        </row>
      </sheetData>
      <sheetData sheetId="217">
        <row r="1">
          <cell r="A1" t="str">
            <v>EQUIPO</v>
          </cell>
        </row>
      </sheetData>
      <sheetData sheetId="218">
        <row r="1">
          <cell r="A1" t="str">
            <v>ADMINISTRACION</v>
          </cell>
        </row>
      </sheetData>
      <sheetData sheetId="219"/>
      <sheetData sheetId="220"/>
      <sheetData sheetId="221"/>
      <sheetData sheetId="222"/>
      <sheetData sheetId="223"/>
      <sheetData sheetId="224"/>
      <sheetData sheetId="225">
        <row r="1">
          <cell r="A1" t="str">
            <v>ITEM</v>
          </cell>
        </row>
      </sheetData>
      <sheetData sheetId="226">
        <row r="1">
          <cell r="A1" t="str">
            <v>EQUIPO</v>
          </cell>
        </row>
      </sheetData>
      <sheetData sheetId="227">
        <row r="1">
          <cell r="A1" t="str">
            <v>ADMINISTRACION</v>
          </cell>
        </row>
      </sheetData>
      <sheetData sheetId="228"/>
      <sheetData sheetId="229"/>
      <sheetData sheetId="230"/>
      <sheetData sheetId="231"/>
      <sheetData sheetId="232"/>
      <sheetData sheetId="233"/>
      <sheetData sheetId="234"/>
      <sheetData sheetId="235"/>
      <sheetData sheetId="236"/>
      <sheetData sheetId="237"/>
      <sheetData sheetId="238">
        <row r="1">
          <cell r="A1" t="str">
            <v>ITEM</v>
          </cell>
        </row>
      </sheetData>
      <sheetData sheetId="239">
        <row r="1">
          <cell r="A1" t="str">
            <v>EQUIPO</v>
          </cell>
        </row>
      </sheetData>
      <sheetData sheetId="240">
        <row r="1">
          <cell r="A1" t="str">
            <v>ADMINISTRACION</v>
          </cell>
        </row>
      </sheetData>
      <sheetData sheetId="241"/>
      <sheetData sheetId="242"/>
      <sheetData sheetId="243"/>
      <sheetData sheetId="244"/>
      <sheetData sheetId="245"/>
      <sheetData sheetId="246"/>
      <sheetData sheetId="247"/>
      <sheetData sheetId="248"/>
      <sheetData sheetId="249"/>
      <sheetData sheetId="250">
        <row r="1">
          <cell r="A1" t="str">
            <v>ITEM</v>
          </cell>
        </row>
      </sheetData>
      <sheetData sheetId="251">
        <row r="1">
          <cell r="A1" t="str">
            <v>EQUIPO</v>
          </cell>
        </row>
      </sheetData>
      <sheetData sheetId="252">
        <row r="1">
          <cell r="A1" t="str">
            <v>ADMINISTRACION</v>
          </cell>
        </row>
      </sheetData>
      <sheetData sheetId="253"/>
      <sheetData sheetId="254"/>
      <sheetData sheetId="255"/>
      <sheetData sheetId="256"/>
      <sheetData sheetId="257"/>
      <sheetData sheetId="258"/>
      <sheetData sheetId="259"/>
      <sheetData sheetId="260"/>
      <sheetData sheetId="261"/>
      <sheetData sheetId="262"/>
      <sheetData sheetId="263">
        <row r="1">
          <cell r="A1" t="str">
            <v>ITEM</v>
          </cell>
        </row>
      </sheetData>
      <sheetData sheetId="264">
        <row r="1">
          <cell r="A1" t="str">
            <v>EQUIPO</v>
          </cell>
        </row>
      </sheetData>
      <sheetData sheetId="265">
        <row r="1">
          <cell r="A1" t="str">
            <v>ADMINISTRACION</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ow r="1">
          <cell r="A1" t="str">
            <v>ITEM</v>
          </cell>
        </row>
      </sheetData>
      <sheetData sheetId="286">
        <row r="1">
          <cell r="A1" t="str">
            <v>EQUIPO</v>
          </cell>
        </row>
      </sheetData>
      <sheetData sheetId="287">
        <row r="1">
          <cell r="A1" t="str">
            <v>ADMINISTRACION</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ow r="1">
          <cell r="A1" t="str">
            <v>ITEM</v>
          </cell>
        </row>
      </sheetData>
      <sheetData sheetId="490">
        <row r="1">
          <cell r="A1" t="str">
            <v>EQUIPO</v>
          </cell>
        </row>
      </sheetData>
      <sheetData sheetId="491">
        <row r="1">
          <cell r="A1" t="str">
            <v>ADMINISTRACION</v>
          </cell>
        </row>
      </sheetData>
      <sheetData sheetId="492"/>
      <sheetData sheetId="493"/>
      <sheetData sheetId="494"/>
      <sheetData sheetId="495"/>
      <sheetData sheetId="496"/>
      <sheetData sheetId="497"/>
      <sheetData sheetId="498"/>
      <sheetData sheetId="499"/>
      <sheetData sheetId="500"/>
      <sheetData sheetId="501"/>
      <sheetData sheetId="502">
        <row r="1">
          <cell r="A1" t="str">
            <v>ITEM</v>
          </cell>
        </row>
      </sheetData>
      <sheetData sheetId="503">
        <row r="1">
          <cell r="A1" t="str">
            <v>EQUIPO</v>
          </cell>
        </row>
      </sheetData>
      <sheetData sheetId="504">
        <row r="1">
          <cell r="A1" t="str">
            <v>ADMINISTRACION</v>
          </cell>
        </row>
      </sheetData>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
          <cell r="A1" t="str">
            <v>ITEM</v>
          </cell>
        </row>
      </sheetData>
      <sheetData sheetId="525">
        <row r="1">
          <cell r="A1" t="str">
            <v>EQUIPO</v>
          </cell>
        </row>
      </sheetData>
      <sheetData sheetId="526">
        <row r="1">
          <cell r="A1" t="str">
            <v>ADMINISTRACION</v>
          </cell>
        </row>
      </sheetData>
      <sheetData sheetId="527"/>
      <sheetData sheetId="528"/>
      <sheetData sheetId="529"/>
      <sheetData sheetId="530"/>
      <sheetData sheetId="531"/>
      <sheetData sheetId="532"/>
      <sheetData sheetId="533"/>
      <sheetData sheetId="534">
        <row r="5">
          <cell r="A5">
            <v>1</v>
          </cell>
        </row>
      </sheetData>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sheetData sheetId="588"/>
      <sheetData sheetId="589" refreshError="1"/>
      <sheetData sheetId="590" refreshError="1"/>
      <sheetData sheetId="59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row r="1">
          <cell r="A1" t="str">
            <v>ITEM</v>
          </cell>
        </row>
      </sheetData>
      <sheetData sheetId="905">
        <row r="1">
          <cell r="A1" t="str">
            <v>EQUIPO</v>
          </cell>
        </row>
      </sheetData>
      <sheetData sheetId="906">
        <row r="1">
          <cell r="A1" t="str">
            <v>ADMINISTRACION</v>
          </cell>
        </row>
      </sheetData>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row r="1">
          <cell r="A1" t="str">
            <v>ITEM</v>
          </cell>
        </row>
      </sheetData>
      <sheetData sheetId="926">
        <row r="1">
          <cell r="A1" t="str">
            <v>EQUIPO</v>
          </cell>
        </row>
      </sheetData>
      <sheetData sheetId="927">
        <row r="1">
          <cell r="A1" t="str">
            <v>ADMINISTRACION</v>
          </cell>
        </row>
      </sheetData>
      <sheetData sheetId="928"/>
      <sheetData sheetId="929"/>
      <sheetData sheetId="930"/>
      <sheetData sheetId="931"/>
      <sheetData sheetId="932"/>
      <sheetData sheetId="933"/>
      <sheetData sheetId="934">
        <row r="1">
          <cell r="A1" t="str">
            <v>ITEM</v>
          </cell>
        </row>
      </sheetData>
      <sheetData sheetId="935">
        <row r="1">
          <cell r="A1" t="str">
            <v>EQUIPO</v>
          </cell>
        </row>
      </sheetData>
      <sheetData sheetId="936">
        <row r="1">
          <cell r="A1" t="str">
            <v>ADMINISTRACION</v>
          </cell>
        </row>
      </sheetData>
      <sheetData sheetId="937"/>
      <sheetData sheetId="938"/>
      <sheetData sheetId="939"/>
      <sheetData sheetId="940"/>
      <sheetData sheetId="941"/>
      <sheetData sheetId="942"/>
      <sheetData sheetId="943"/>
      <sheetData sheetId="944"/>
      <sheetData sheetId="945"/>
      <sheetData sheetId="946">
        <row r="1">
          <cell r="A1" t="str">
            <v>ITEM</v>
          </cell>
        </row>
      </sheetData>
      <sheetData sheetId="947">
        <row r="1">
          <cell r="A1" t="str">
            <v>EQUIPO</v>
          </cell>
        </row>
      </sheetData>
      <sheetData sheetId="948">
        <row r="1">
          <cell r="A1" t="str">
            <v>ADMINISTRACION</v>
          </cell>
        </row>
      </sheetData>
      <sheetData sheetId="949"/>
      <sheetData sheetId="950"/>
      <sheetData sheetId="951"/>
      <sheetData sheetId="952"/>
      <sheetData sheetId="953"/>
      <sheetData sheetId="954"/>
      <sheetData sheetId="955"/>
      <sheetData sheetId="956"/>
      <sheetData sheetId="957"/>
      <sheetData sheetId="958"/>
      <sheetData sheetId="959"/>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refreshError="1"/>
      <sheetData sheetId="1012" refreshError="1"/>
      <sheetData sheetId="1013" refreshError="1"/>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refreshError="1"/>
      <sheetData sheetId="1224"/>
      <sheetData sheetId="1225"/>
      <sheetData sheetId="1226"/>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refreshError="1"/>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sheetData sheetId="2039" refreshError="1"/>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sheetData sheetId="2089" refreshError="1"/>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refreshError="1"/>
      <sheetData sheetId="2126" refreshError="1"/>
      <sheetData sheetId="2127" refreshError="1"/>
      <sheetData sheetId="2128"/>
      <sheetData sheetId="2129"/>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sheetData sheetId="2141" refreshError="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refreshError="1"/>
      <sheetData sheetId="2156" refreshError="1"/>
      <sheetData sheetId="2157" refreshError="1"/>
      <sheetData sheetId="2158" refreshError="1"/>
      <sheetData sheetId="2159" refreshError="1"/>
      <sheetData sheetId="2160"/>
      <sheetData sheetId="2161"/>
      <sheetData sheetId="2162"/>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sheetData sheetId="2187" refreshError="1"/>
      <sheetData sheetId="2188"/>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sheetData sheetId="2359"/>
      <sheetData sheetId="2360">
        <row r="1">
          <cell r="A1" t="str">
            <v>INSTITUTO NACIONAL DE VIAS</v>
          </cell>
        </row>
      </sheetData>
      <sheetData sheetId="2361" refreshError="1"/>
      <sheetData sheetId="2362" refreshError="1"/>
      <sheetData sheetId="2363" refreshError="1"/>
      <sheetData sheetId="2364"/>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sheetData sheetId="2375" refreshError="1"/>
      <sheetData sheetId="2376"/>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sheetData sheetId="241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sheetData sheetId="2449"/>
      <sheetData sheetId="2450"/>
      <sheetData sheetId="2451"/>
      <sheetData sheetId="2452"/>
      <sheetData sheetId="2453"/>
      <sheetData sheetId="2454"/>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sheetData sheetId="2553"/>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sheetData sheetId="3028"/>
      <sheetData sheetId="3029"/>
      <sheetData sheetId="3030"/>
      <sheetData sheetId="3031"/>
      <sheetData sheetId="3032"/>
      <sheetData sheetId="3033"/>
      <sheetData sheetId="3034"/>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ow r="168">
          <cell r="D168">
            <v>0.16</v>
          </cell>
        </row>
      </sheetData>
      <sheetData sheetId="3134"/>
      <sheetData sheetId="3135">
        <row r="7">
          <cell r="B7">
            <v>1</v>
          </cell>
        </row>
      </sheetData>
      <sheetData sheetId="3136">
        <row r="33">
          <cell r="G33">
            <v>0.59504299999999999</v>
          </cell>
        </row>
      </sheetData>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sheetData sheetId="3223"/>
      <sheetData sheetId="3224"/>
      <sheetData sheetId="3225"/>
      <sheetData sheetId="3226"/>
      <sheetData sheetId="3227"/>
      <sheetData sheetId="3228"/>
      <sheetData sheetId="3229"/>
      <sheetData sheetId="3230"/>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row r="8">
          <cell r="A8">
            <v>2.1</v>
          </cell>
        </row>
      </sheetData>
      <sheetData sheetId="3897">
        <row r="8">
          <cell r="A8">
            <v>3.1</v>
          </cell>
        </row>
      </sheetData>
      <sheetData sheetId="3898"/>
      <sheetData sheetId="3899"/>
      <sheetData sheetId="3900"/>
      <sheetData sheetId="3901"/>
      <sheetData sheetId="3902">
        <row r="3">
          <cell r="A3">
            <v>1</v>
          </cell>
        </row>
      </sheetData>
      <sheetData sheetId="3903"/>
      <sheetData sheetId="3904"/>
      <sheetData sheetId="3905"/>
      <sheetData sheetId="3906"/>
      <sheetData sheetId="3907"/>
      <sheetData sheetId="3908" refreshError="1"/>
      <sheetData sheetId="3909">
        <row r="1">
          <cell r="A1" t="str">
            <v>LISTADO DE INSUMOS GENERAL</v>
          </cell>
        </row>
      </sheetData>
      <sheetData sheetId="3910" refreshError="1"/>
      <sheetData sheetId="391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refreshError="1"/>
      <sheetData sheetId="4118"/>
      <sheetData sheetId="4119"/>
      <sheetData sheetId="4120" refreshError="1"/>
      <sheetData sheetId="4121" refreshError="1"/>
      <sheetData sheetId="4122" refreshError="1"/>
      <sheetData sheetId="4123" refreshError="1"/>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sheetData sheetId="4170"/>
      <sheetData sheetId="4171"/>
      <sheetData sheetId="4172"/>
      <sheetData sheetId="4173"/>
      <sheetData sheetId="4174"/>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sheetData sheetId="4288"/>
      <sheetData sheetId="4289" refreshError="1"/>
      <sheetData sheetId="4290" refreshError="1"/>
      <sheetData sheetId="4291" refreshError="1"/>
      <sheetData sheetId="4292" refreshError="1"/>
      <sheetData sheetId="4293" refreshError="1"/>
      <sheetData sheetId="4294" refreshError="1"/>
      <sheetData sheetId="4295"/>
      <sheetData sheetId="4296"/>
      <sheetData sheetId="4297"/>
      <sheetData sheetId="4298"/>
      <sheetData sheetId="4299"/>
      <sheetData sheetId="4300"/>
      <sheetData sheetId="4301"/>
      <sheetData sheetId="4302"/>
      <sheetData sheetId="4303"/>
      <sheetData sheetId="4304"/>
      <sheetData sheetId="4305"/>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2)"/>
      <sheetName val="Cuadro Resumen"/>
      <sheetName val="MEMORIA ARQ LUZ DEL CARIBE"/>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5,1 Exc Man "/>
      <sheetName val="3,5,4 Relleno M Común "/>
      <sheetName val="4,1,1 Columnas"/>
      <sheetName val="4,2,1 Vigas aéreas"/>
      <sheetName val="4,3,2 Caseton"/>
      <sheetName val="4,3,6 Placa maciza 0,20"/>
      <sheetName val="4,3,7 Placa maciza 0,10"/>
      <sheetName val="4,3,8 Placa maciza 0,15"/>
      <sheetName val="4,4,1 Escalera"/>
      <sheetName val="4,4,2 Rampas"/>
      <sheetName val="4,4,3 POZO CONCRETO"/>
      <sheetName val="4,5,2 Acero 60000 est"/>
      <sheetName val="4,5,3 Malla Electrosoldada est"/>
      <sheetName val="4,6,2,4 Perfil "/>
      <sheetName val="5,1,6 Bloq Conc Estruc 014"/>
      <sheetName val="5,1,7 Bloq Conc Estruc 019"/>
      <sheetName val="5,4,1 Mort 1-4 "/>
      <sheetName val="5,5,2 Acero 60000 mamp"/>
      <sheetName val="6,1,1 Alfajias"/>
      <sheetName val="6,1,2 Dinteles"/>
      <sheetName val="6,1,18 Cañuela Per"/>
      <sheetName val="6,2,2 Mesones lavamanos"/>
      <sheetName val="7,1,1,1 Acometida PVC-P"/>
      <sheetName val="7,1,2,3 Flotador 1"/>
      <sheetName val="7,1,2,4 Tanque Plastico"/>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10,3 Sanit 2"/>
      <sheetName val="7,1,10,1 Acomet sanit"/>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SALIDA LUMINARIA F S3 EN PLACA"/>
      <sheetName val="SALIDA LUMINARIA F S3 EN TECHO"/>
      <sheetName val="SALIDA LUMINARIA F CONMUTABLE "/>
      <sheetName val="LAMPARA FLUORESCENTE ADICIONAL "/>
      <sheetName val="SALIDA ELÉCTRICA VENTILADOR"/>
      <sheetName val="8,3,19 Acometida 3x10"/>
      <sheetName val="8,3,20 Canalización zona dura"/>
      <sheetName val="8,3,21 Canalización zona d 1 12"/>
      <sheetName val="8,3,22 Canalización zona d 1&quot;"/>
      <sheetName val="8,3,23 Canalización zona du 114"/>
      <sheetName val="8,4,1 Tablero 18 Circuitos"/>
      <sheetName val="8,3,25 Acometida 3x4+2X6"/>
      <sheetName val="DUCTO CONDUIT EMT 1 14&quot;"/>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6,1 Salida TV"/>
      <sheetName val="8,6,4 Ventilador Techo"/>
      <sheetName val="8,8,2 Puesta tierra"/>
      <sheetName val="8,11,1 Camara CS274"/>
      <sheetName val="8,11,2 Camara CS275"/>
      <sheetName val="8,11,3 Camara CS276"/>
      <sheetName val="8,11,4 Caja 30  x30"/>
      <sheetName val="ANCLAJE LUMINARIAS EN TECHO "/>
      <sheetName val="TABLERO TRIFASICO TIPO RIEL "/>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2,2,1,1 Marcos puerta"/>
      <sheetName val="12,2,1,2 Puerta Sencilla"/>
      <sheetName val="12,2,1,3 Puerta S niños"/>
      <sheetName val="12,2,1,5 Puertas Emtamborada"/>
      <sheetName val=" 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A16" t="str">
            <v>Volqueta c/operario y combustible 6m3 max  30 Km</v>
          </cell>
        </row>
        <row r="17">
          <cell r="A17" t="str">
            <v>Volqueta c/operario y combustible 5,5m3 max 30 Km</v>
          </cell>
        </row>
        <row r="18">
          <cell r="A18" t="str">
            <v>Camión 4 Toneladas</v>
          </cell>
        </row>
        <row r="19">
          <cell r="A19" t="str">
            <v>Camión 8 Toneladas</v>
          </cell>
        </row>
        <row r="20">
          <cell r="A20" t="str">
            <v>Cama-baja</v>
          </cell>
        </row>
        <row r="21">
          <cell r="A21" t="str">
            <v>Campero</v>
          </cell>
        </row>
        <row r="22">
          <cell r="A22" t="str">
            <v>Chalupa</v>
          </cell>
        </row>
      </sheetData>
      <sheetData sheetId="8" refreshError="1">
        <row r="12">
          <cell r="A12" t="str">
            <v>COSTOS DE MAQUINARIA Y EQUIPOS</v>
          </cell>
        </row>
        <row r="14">
          <cell r="A14" t="str">
            <v>JORNADA DIARIA</v>
          </cell>
          <cell r="B14">
            <v>8</v>
          </cell>
        </row>
        <row r="15">
          <cell r="A15" t="str">
            <v>Descripción</v>
          </cell>
          <cell r="B15" t="str">
            <v>Tarifa hora</v>
          </cell>
          <cell r="D15" t="str">
            <v>Tarifa -día</v>
          </cell>
          <cell r="E15" t="str">
            <v>% Actualización</v>
          </cell>
          <cell r="F15" t="str">
            <v>Valor Actualizado</v>
          </cell>
        </row>
        <row r="16">
          <cell r="A16" t="str">
            <v>Cargador tipo Cat - 904</v>
          </cell>
          <cell r="B16">
            <v>43750</v>
          </cell>
          <cell r="D16">
            <v>350000</v>
          </cell>
          <cell r="E16">
            <v>4.4999999999999998E-2</v>
          </cell>
          <cell r="F16">
            <v>365750</v>
          </cell>
        </row>
        <row r="17">
          <cell r="A17" t="str">
            <v>Compresor</v>
          </cell>
          <cell r="B17">
            <v>23200</v>
          </cell>
          <cell r="D17">
            <v>50000</v>
          </cell>
          <cell r="E17">
            <v>4.4999999999999998E-2</v>
          </cell>
          <cell r="F17">
            <v>52250</v>
          </cell>
        </row>
        <row r="18">
          <cell r="A18" t="str">
            <v>Compresor 2 martillos 185 PCM</v>
          </cell>
          <cell r="B18">
            <v>31320</v>
          </cell>
          <cell r="D18">
            <v>250560</v>
          </cell>
          <cell r="E18">
            <v>4.4999999999999998E-2</v>
          </cell>
          <cell r="F18">
            <v>261835</v>
          </cell>
        </row>
        <row r="19">
          <cell r="A19" t="str">
            <v>Cortadora</v>
          </cell>
          <cell r="B19">
            <v>23201</v>
          </cell>
          <cell r="D19">
            <v>20000</v>
          </cell>
          <cell r="E19">
            <v>4.4999999999999998E-2</v>
          </cell>
          <cell r="F19">
            <v>20900</v>
          </cell>
        </row>
        <row r="20">
          <cell r="A20" t="str">
            <v>Equipo de topografía</v>
          </cell>
          <cell r="B20">
            <v>10000</v>
          </cell>
          <cell r="D20">
            <v>80000</v>
          </cell>
          <cell r="E20">
            <v>4.4999999999999998E-2</v>
          </cell>
          <cell r="F20">
            <v>83600</v>
          </cell>
        </row>
        <row r="21">
          <cell r="A21" t="str">
            <v>Equipo de Soldadura</v>
          </cell>
          <cell r="B21">
            <v>2500</v>
          </cell>
          <cell r="D21">
            <v>39000</v>
          </cell>
          <cell r="E21">
            <v>4.4999999999999998E-2</v>
          </cell>
          <cell r="F21">
            <v>40755</v>
          </cell>
        </row>
        <row r="22">
          <cell r="A22" t="str">
            <v>Figuradora</v>
          </cell>
          <cell r="B22">
            <v>2500</v>
          </cell>
          <cell r="D22">
            <v>20000</v>
          </cell>
          <cell r="E22">
            <v>4.4999999999999998E-2</v>
          </cell>
          <cell r="F22">
            <v>20900</v>
          </cell>
        </row>
        <row r="23">
          <cell r="A23" t="str">
            <v>Pulidora</v>
          </cell>
          <cell r="B23">
            <v>2500</v>
          </cell>
          <cell r="D23">
            <v>20000</v>
          </cell>
          <cell r="E23">
            <v>4.4999999999999998E-2</v>
          </cell>
          <cell r="F23">
            <v>20900</v>
          </cell>
        </row>
        <row r="24">
          <cell r="A24" t="str">
            <v>Pulidora pisos incluye piedras y ceras</v>
          </cell>
          <cell r="B24">
            <v>8500</v>
          </cell>
          <cell r="D24">
            <v>68000</v>
          </cell>
          <cell r="E24">
            <v>4.4999999999999998E-2</v>
          </cell>
          <cell r="F24">
            <v>71060</v>
          </cell>
        </row>
        <row r="25">
          <cell r="A25" t="str">
            <v>Formaleta</v>
          </cell>
          <cell r="B25">
            <v>287.5</v>
          </cell>
          <cell r="D25">
            <v>2300</v>
          </cell>
          <cell r="E25">
            <v>4.4999999999999998E-2</v>
          </cell>
          <cell r="F25">
            <v>2404</v>
          </cell>
        </row>
        <row r="26">
          <cell r="A26" t="str">
            <v>Formaleta entrepiso por 4 semanas M2</v>
          </cell>
          <cell r="B26">
            <v>62.5</v>
          </cell>
          <cell r="D26">
            <v>500</v>
          </cell>
          <cell r="E26">
            <v>4.4999999999999998E-2</v>
          </cell>
          <cell r="F26">
            <v>523</v>
          </cell>
        </row>
        <row r="27">
          <cell r="A27" t="str">
            <v>Formaleta entrepiso M2</v>
          </cell>
          <cell r="B27">
            <v>31.25</v>
          </cell>
          <cell r="D27">
            <v>250</v>
          </cell>
          <cell r="E27">
            <v>4.4999999999999998E-2</v>
          </cell>
          <cell r="F27">
            <v>261</v>
          </cell>
        </row>
        <row r="28">
          <cell r="A28" t="str">
            <v>Herramienta Eléctrica</v>
          </cell>
          <cell r="B28">
            <v>684.93150684931504</v>
          </cell>
          <cell r="D28">
            <v>5479</v>
          </cell>
          <cell r="E28">
            <v>4.4999999999999998E-2</v>
          </cell>
          <cell r="F28">
            <v>5726</v>
          </cell>
        </row>
        <row r="29">
          <cell r="A29" t="str">
            <v>Herramienta menor</v>
          </cell>
          <cell r="B29">
            <v>437.5</v>
          </cell>
          <cell r="D29">
            <v>3500</v>
          </cell>
          <cell r="E29">
            <v>4.4999999999999998E-2</v>
          </cell>
          <cell r="F29">
            <v>3658</v>
          </cell>
        </row>
        <row r="30">
          <cell r="A30" t="str">
            <v>Mezcladora a gasolina</v>
          </cell>
          <cell r="B30">
            <v>6500</v>
          </cell>
          <cell r="D30">
            <v>52000</v>
          </cell>
          <cell r="E30">
            <v>4.4999999999999998E-2</v>
          </cell>
          <cell r="F30">
            <v>54340</v>
          </cell>
        </row>
        <row r="31">
          <cell r="A31" t="str">
            <v>Motosierra profesional</v>
          </cell>
          <cell r="B31">
            <v>18000</v>
          </cell>
          <cell r="D31">
            <v>144000</v>
          </cell>
          <cell r="E31">
            <v>4.4999999999999998E-2</v>
          </cell>
          <cell r="F31">
            <v>150480</v>
          </cell>
        </row>
        <row r="32">
          <cell r="A32" t="str">
            <v>Andamio metálico</v>
          </cell>
          <cell r="B32">
            <v>111.25</v>
          </cell>
          <cell r="D32">
            <v>890</v>
          </cell>
          <cell r="E32">
            <v>4.4999999999999998E-2</v>
          </cell>
          <cell r="F32">
            <v>930</v>
          </cell>
        </row>
        <row r="33">
          <cell r="A33" t="str">
            <v xml:space="preserve">Paral metálico </v>
          </cell>
          <cell r="B33">
            <v>68.75</v>
          </cell>
          <cell r="D33">
            <v>550</v>
          </cell>
          <cell r="E33">
            <v>4.4999999999999998E-2</v>
          </cell>
          <cell r="F33">
            <v>575</v>
          </cell>
        </row>
        <row r="34">
          <cell r="A34" t="str">
            <v>Paral telescopico</v>
          </cell>
          <cell r="B34">
            <v>210.25</v>
          </cell>
          <cell r="D34">
            <v>1682</v>
          </cell>
          <cell r="E34">
            <v>4.4999999999999998E-2</v>
          </cell>
          <cell r="F34">
            <v>1758</v>
          </cell>
        </row>
        <row r="35">
          <cell r="A35" t="str">
            <v>Poleas y Cuerdas</v>
          </cell>
          <cell r="B35">
            <v>4500</v>
          </cell>
          <cell r="D35">
            <v>36000</v>
          </cell>
          <cell r="E35">
            <v>4.4999999999999998E-2</v>
          </cell>
          <cell r="F35">
            <v>37620</v>
          </cell>
        </row>
        <row r="36">
          <cell r="A36" t="str">
            <v>Rana</v>
          </cell>
          <cell r="B36">
            <v>5625</v>
          </cell>
          <cell r="D36">
            <v>45000</v>
          </cell>
          <cell r="E36">
            <v>4.4999999999999998E-2</v>
          </cell>
          <cell r="F36">
            <v>47025</v>
          </cell>
        </row>
        <row r="37">
          <cell r="A37" t="str">
            <v>Retroexcavadora</v>
          </cell>
          <cell r="B37">
            <v>35000</v>
          </cell>
          <cell r="D37">
            <v>280000</v>
          </cell>
          <cell r="E37">
            <v>4.4999999999999998E-2</v>
          </cell>
          <cell r="F37">
            <v>292600</v>
          </cell>
        </row>
        <row r="38">
          <cell r="A38" t="str">
            <v>Retroexcavadora llantas Tipo Cat 428</v>
          </cell>
          <cell r="B38">
            <v>13775</v>
          </cell>
          <cell r="D38">
            <v>110200</v>
          </cell>
          <cell r="E38">
            <v>4.4999999999999998E-2</v>
          </cell>
          <cell r="F38">
            <v>115159</v>
          </cell>
        </row>
        <row r="39">
          <cell r="A39" t="str">
            <v>Tanque de agua</v>
          </cell>
          <cell r="B39">
            <v>8125</v>
          </cell>
          <cell r="D39">
            <v>65000</v>
          </cell>
          <cell r="E39">
            <v>4.4999999999999998E-2</v>
          </cell>
          <cell r="F39">
            <v>67925</v>
          </cell>
        </row>
        <row r="40">
          <cell r="A40" t="str">
            <v>Taladro Industrial</v>
          </cell>
          <cell r="B40">
            <v>4375</v>
          </cell>
          <cell r="D40">
            <v>35000</v>
          </cell>
          <cell r="E40">
            <v>4.4999999999999998E-2</v>
          </cell>
          <cell r="F40">
            <v>36575</v>
          </cell>
        </row>
        <row r="41">
          <cell r="A41" t="str">
            <v>Vibrocompactador a gasolina</v>
          </cell>
          <cell r="B41">
            <v>6061</v>
          </cell>
          <cell r="D41">
            <v>48488</v>
          </cell>
          <cell r="E41">
            <v>4.4999999999999998E-2</v>
          </cell>
          <cell r="F41">
            <v>50670</v>
          </cell>
        </row>
        <row r="42">
          <cell r="A42" t="str">
            <v>Vibrador electrico concreto 110</v>
          </cell>
          <cell r="B42">
            <v>5000</v>
          </cell>
          <cell r="D42">
            <v>40000</v>
          </cell>
          <cell r="E42">
            <v>4.4999999999999998E-2</v>
          </cell>
          <cell r="F42">
            <v>41800</v>
          </cell>
        </row>
        <row r="43">
          <cell r="A43" t="str">
            <v>Vibrador a gasolina</v>
          </cell>
          <cell r="B43">
            <v>5625</v>
          </cell>
          <cell r="D43">
            <v>45000</v>
          </cell>
          <cell r="E43">
            <v>4.4999999999999998E-2</v>
          </cell>
          <cell r="F43">
            <v>47025</v>
          </cell>
        </row>
        <row r="44">
          <cell r="A44" t="str">
            <v>Volqueta (6m3/Operario y combustible)</v>
          </cell>
          <cell r="B44">
            <v>17250</v>
          </cell>
          <cell r="D44">
            <v>138000</v>
          </cell>
          <cell r="E44">
            <v>4.4999999999999998E-2</v>
          </cell>
          <cell r="F44">
            <v>144210</v>
          </cell>
        </row>
      </sheetData>
      <sheetData sheetId="9" refreshError="1">
        <row r="12">
          <cell r="A12" t="str">
            <v>Agua</v>
          </cell>
        </row>
        <row r="13">
          <cell r="A13" t="str">
            <v>Abrazadera metálica</v>
          </cell>
        </row>
        <row r="14">
          <cell r="A14" t="str">
            <v>Abrazadera metálica 1"</v>
          </cell>
        </row>
        <row r="15">
          <cell r="A15" t="str">
            <v>Abrazadera metálica 1 1/4"</v>
          </cell>
        </row>
        <row r="16">
          <cell r="A16" t="str">
            <v>Abrazadera metálica 1 1/2"</v>
          </cell>
        </row>
        <row r="17">
          <cell r="A17" t="str">
            <v>Abrazadera metálica 2"</v>
          </cell>
        </row>
        <row r="18">
          <cell r="A18" t="str">
            <v>Abrazadera ajustable EMT 1/2" (incluye tornillo y tuerca, Referencia: FT2AG050 o similar)</v>
          </cell>
        </row>
        <row r="19">
          <cell r="A19" t="str">
            <v>Ad.Terminal cond.1"</v>
          </cell>
        </row>
        <row r="20">
          <cell r="A20" t="str">
            <v>Ad.Terminal cond.3/4"</v>
          </cell>
        </row>
        <row r="21">
          <cell r="A21" t="str">
            <v>Ad.Terminal cond.1/2"</v>
          </cell>
        </row>
        <row r="22">
          <cell r="A22" t="str">
            <v>Adoquín peatonal Santa Fe</v>
          </cell>
        </row>
        <row r="23">
          <cell r="A23" t="str">
            <v>Accesorios PVC-P 2"</v>
          </cell>
        </row>
        <row r="24">
          <cell r="A24" t="str">
            <v>Accesorios PVC-P 1 1/2"</v>
          </cell>
        </row>
        <row r="25">
          <cell r="A25" t="str">
            <v>Accesorios PVC-P 1 1/4"</v>
          </cell>
        </row>
        <row r="26">
          <cell r="A26" t="str">
            <v>Accesorios PVC-P 1"</v>
          </cell>
        </row>
        <row r="27">
          <cell r="A27" t="str">
            <v>Accesorios PVC-P 3/4"</v>
          </cell>
        </row>
        <row r="28">
          <cell r="A28" t="str">
            <v>Accesorios PVC-P 1/2"</v>
          </cell>
        </row>
        <row r="29">
          <cell r="A29" t="str">
            <v>Accesorios - Codo de 90° 4"</v>
          </cell>
        </row>
        <row r="30">
          <cell r="A30" t="str">
            <v>Accesorios - Codo de 90° 3"</v>
          </cell>
        </row>
        <row r="31">
          <cell r="A31" t="str">
            <v>Accesorios - Codo de 90° 2"</v>
          </cell>
        </row>
        <row r="32">
          <cell r="A32" t="str">
            <v>Accesorios - Y de 4"</v>
          </cell>
        </row>
        <row r="33">
          <cell r="A33" t="str">
            <v>Accesorios - Y de 3"</v>
          </cell>
        </row>
        <row r="34">
          <cell r="A34" t="str">
            <v xml:space="preserve">Acero 60,000 p.s.i. </v>
          </cell>
        </row>
        <row r="35">
          <cell r="A35" t="str">
            <v>Acero 37,000 p.s.i. 1/4"</v>
          </cell>
        </row>
        <row r="36">
          <cell r="A36" t="str">
            <v>Acero de refuerzo 60000 PSI</v>
          </cell>
        </row>
        <row r="37">
          <cell r="A37" t="str">
            <v>Acero figurado 60,000 p.s.i. 1/2"</v>
          </cell>
        </row>
        <row r="38">
          <cell r="A38" t="str">
            <v>Acero figurado 37,000 p.s.i. 1/4"</v>
          </cell>
        </row>
        <row r="39">
          <cell r="A39" t="str">
            <v>A.C.P.M.</v>
          </cell>
        </row>
        <row r="40">
          <cell r="A40" t="str">
            <v>Adaptador conduit EMT de 1/2"</v>
          </cell>
        </row>
        <row r="41">
          <cell r="A41" t="str">
            <v>Adaptador macho PVC de 1/2"</v>
          </cell>
        </row>
        <row r="42">
          <cell r="A42" t="str">
            <v>Adaptador macho PVC de 1"</v>
          </cell>
        </row>
        <row r="43">
          <cell r="A43" t="str">
            <v>Adaptador macho PVC de 2 plg</v>
          </cell>
        </row>
        <row r="44">
          <cell r="A44" t="str">
            <v>Agarraderas metálicas l=0.10</v>
          </cell>
        </row>
        <row r="45">
          <cell r="A45" t="str">
            <v>Aislador de carrete en porcelana</v>
          </cell>
        </row>
        <row r="46">
          <cell r="A46" t="str">
            <v>Alambre cobre THW 10 AWG</v>
          </cell>
        </row>
        <row r="47">
          <cell r="A47" t="str">
            <v>Alambre cobre THW 12 AWG</v>
          </cell>
        </row>
        <row r="48">
          <cell r="A48" t="str">
            <v>Alambre cobre THW 14 AWG</v>
          </cell>
        </row>
        <row r="49">
          <cell r="A49" t="str">
            <v>Alambre de cobre 12 THHN</v>
          </cell>
        </row>
        <row r="50">
          <cell r="A50" t="str">
            <v>Alambre Cu desnudo AWG 10</v>
          </cell>
        </row>
        <row r="51">
          <cell r="A51" t="str">
            <v>Alambre de cobre 12 AWG desnudo</v>
          </cell>
        </row>
        <row r="52">
          <cell r="A52" t="str">
            <v>Alambre Cu desnudo AWG 14 x kg</v>
          </cell>
        </row>
        <row r="53">
          <cell r="A53" t="str">
            <v>Alambre Cu desnudo AWG 14 x ML</v>
          </cell>
        </row>
        <row r="54">
          <cell r="A54" t="str">
            <v>Alambre negro Cal. 18</v>
          </cell>
        </row>
        <row r="55">
          <cell r="A55" t="str">
            <v>Alambre Teléfono 2x22 estañado</v>
          </cell>
        </row>
        <row r="56">
          <cell r="A56" t="str">
            <v>Alambre Teléfono 2x22 trenzado</v>
          </cell>
        </row>
        <row r="57">
          <cell r="A57" t="str">
            <v>Alquiler Campamento 20 a 60 M2</v>
          </cell>
        </row>
        <row r="58">
          <cell r="A58" t="str">
            <v>Alumol Sika</v>
          </cell>
        </row>
        <row r="59">
          <cell r="A59" t="str">
            <v>Anclajes con resina epoxica</v>
          </cell>
        </row>
        <row r="60">
          <cell r="A60" t="str">
            <v>Angulo 3/4 x 1/8</v>
          </cell>
        </row>
        <row r="61">
          <cell r="A61" t="str">
            <v>Angulo 1" x 1" x 3/16"</v>
          </cell>
        </row>
        <row r="62">
          <cell r="A62" t="str">
            <v>Anticorrosivo rojo claro PHLC</v>
          </cell>
        </row>
        <row r="63">
          <cell r="A63" t="str">
            <v>Arbol especie local de 1,80 a 2,00 mts</v>
          </cell>
        </row>
        <row r="64">
          <cell r="A64" t="str">
            <v>Arena Amarilla Lavada</v>
          </cell>
        </row>
        <row r="65">
          <cell r="A65" t="str">
            <v>Arena Blanca</v>
          </cell>
        </row>
        <row r="66">
          <cell r="A66" t="str">
            <v>Arena de peña</v>
          </cell>
        </row>
        <row r="67">
          <cell r="A67" t="str">
            <v xml:space="preserve">Arena fina </v>
          </cell>
        </row>
        <row r="68">
          <cell r="A68" t="str">
            <v>Arena lavada de pozo</v>
          </cell>
        </row>
        <row r="69">
          <cell r="A69" t="str">
            <v xml:space="preserve">Arena lavada blanca </v>
          </cell>
        </row>
        <row r="70">
          <cell r="A70" t="str">
            <v>Arena de río (viaje 5 m3)</v>
          </cell>
        </row>
        <row r="71">
          <cell r="A71" t="str">
            <v>Baldosin cerámico blanco 30 x 30</v>
          </cell>
        </row>
        <row r="72">
          <cell r="A72" t="str">
            <v>Baldosin cerámico cristanac corona 32,4 x 32,4</v>
          </cell>
        </row>
        <row r="73">
          <cell r="A73" t="str">
            <v>Baldosin cerámico pared corona Olimpia de 20,5 x 20,5 blanco primera</v>
          </cell>
        </row>
        <row r="74">
          <cell r="A74" t="str">
            <v>Baldosin cerámico pared Valencia 20,5 x 30,5</v>
          </cell>
        </row>
        <row r="75">
          <cell r="A75" t="str">
            <v>Baldosin cerámico Italia (30,5 x 30,5)</v>
          </cell>
        </row>
        <row r="76">
          <cell r="A76" t="str">
            <v>Baldosin de granito (30 x 30)</v>
          </cell>
        </row>
        <row r="77">
          <cell r="A77" t="str">
            <v>Balinera de acero 1/2"</v>
          </cell>
        </row>
        <row r="78">
          <cell r="A78" t="str">
            <v>Bajante PVC Trapezoidal tipo Amazonas</v>
          </cell>
        </row>
        <row r="79">
          <cell r="A79" t="str">
            <v>Barniz vitriflex</v>
          </cell>
        </row>
        <row r="80">
          <cell r="A80" t="str">
            <v>Barra  discapacitados Inox (juego)</v>
          </cell>
        </row>
        <row r="81">
          <cell r="A81" t="str">
            <v>Barra discapacitados 18" (46 cm) cromo grival</v>
          </cell>
        </row>
        <row r="82">
          <cell r="A82" t="str">
            <v>Barra discapacitados 30" (76 cm) cromo grival</v>
          </cell>
        </row>
        <row r="83">
          <cell r="A83" t="str">
            <v>Bisagra alum.Ext 2"</v>
          </cell>
        </row>
        <row r="84">
          <cell r="A84" t="str">
            <v>Bisagra alum.Ext 3"</v>
          </cell>
        </row>
        <row r="85">
          <cell r="A85" t="str">
            <v>Bisagra metalistería triple</v>
          </cell>
        </row>
        <row r="86">
          <cell r="A86" t="str">
            <v>Bloque muro LN-14N</v>
          </cell>
        </row>
        <row r="87">
          <cell r="A87" t="str">
            <v>Bloque en concreto para muros estructurales de 14x19x39</v>
          </cell>
        </row>
        <row r="88">
          <cell r="A88" t="str">
            <v>Bloque en concreto para muros estructurales de  19x19x39</v>
          </cell>
        </row>
        <row r="89">
          <cell r="A89" t="str">
            <v>Bloque en concreto para muros estructurales tipo piedra de e = 0,16 m</v>
          </cell>
        </row>
        <row r="90">
          <cell r="A90" t="str">
            <v>Bloque en concreto par muros estructurales de 0,09 x 19 x 39</v>
          </cell>
        </row>
        <row r="91">
          <cell r="A91" t="str">
            <v>Bloque No.4</v>
          </cell>
        </row>
        <row r="92">
          <cell r="A92" t="str">
            <v>Bloque No.5</v>
          </cell>
        </row>
        <row r="93">
          <cell r="A93" t="str">
            <v>Bloque calado sencillo 20 x 20</v>
          </cell>
        </row>
        <row r="94">
          <cell r="A94" t="str">
            <v>Bomba de 1/2 HP, 2" de salida, H=4.50</v>
          </cell>
        </row>
        <row r="95">
          <cell r="A95" t="str">
            <v>Botón timbre</v>
          </cell>
        </row>
        <row r="96">
          <cell r="A96" t="str">
            <v>Breaker enchufable unip.1 x 20 A</v>
          </cell>
        </row>
        <row r="97">
          <cell r="A97" t="str">
            <v>Breaker enchufable unip.2 x 20 A</v>
          </cell>
        </row>
        <row r="98">
          <cell r="A98" t="str">
            <v>Breaker enchufable unip.3 x 50 A</v>
          </cell>
        </row>
        <row r="99">
          <cell r="A99" t="str">
            <v>Breaker tipo individual de 3 x 50 A</v>
          </cell>
        </row>
        <row r="100">
          <cell r="A100" t="str">
            <v>Breaker 3 x 100</v>
          </cell>
        </row>
        <row r="101">
          <cell r="A101" t="str">
            <v>Breaker de riel bipolar  2 x 100A</v>
          </cell>
        </row>
        <row r="102">
          <cell r="A102" t="str">
            <v>Buje roscado  3/4" x 1/2" PVC - Presión</v>
          </cell>
        </row>
        <row r="103">
          <cell r="A103" t="str">
            <v>Buje roscado  1" x 3/4"  PVC - Presión</v>
          </cell>
        </row>
        <row r="104">
          <cell r="A104" t="str">
            <v>Buje roscado  1" x 1 1/4"  PVC - Presión</v>
          </cell>
        </row>
        <row r="105">
          <cell r="A105" t="str">
            <v>Cable Coaxial Para TV RG 59</v>
          </cell>
        </row>
        <row r="106">
          <cell r="A106" t="str">
            <v>Cable de cobre desnudo Nº 6 AWG</v>
          </cell>
        </row>
        <row r="107">
          <cell r="A107" t="str">
            <v>Cable cobre desn.AWG No.8</v>
          </cell>
        </row>
        <row r="108">
          <cell r="A108" t="str">
            <v>Cable de cobre THHN Nº 2</v>
          </cell>
        </row>
        <row r="109">
          <cell r="A109" t="str">
            <v>Cable de cobre THHN Nº 4</v>
          </cell>
        </row>
        <row r="110">
          <cell r="A110" t="str">
            <v>Cable de cobre THHN Nº 6</v>
          </cell>
        </row>
        <row r="111">
          <cell r="A111" t="str">
            <v>Cable de cobre THHN Nº 8</v>
          </cell>
        </row>
        <row r="112">
          <cell r="A112" t="str">
            <v>Cable de cobre THHN Nº 10</v>
          </cell>
        </row>
        <row r="113">
          <cell r="A113" t="str">
            <v>Cable de cobre THW  2 x 8 + 1 x 8 Antifraude</v>
          </cell>
        </row>
        <row r="114">
          <cell r="A114" t="str">
            <v>Cable de cobre THW 8 AWG</v>
          </cell>
        </row>
        <row r="115">
          <cell r="A115" t="str">
            <v>Cable de cobre THW 10 AWG</v>
          </cell>
        </row>
        <row r="116">
          <cell r="A116" t="str">
            <v>Cable de cobre THW 12 AWG</v>
          </cell>
        </row>
        <row r="117">
          <cell r="A117" t="str">
            <v xml:space="preserve">Cable de cobre THHN 14 </v>
          </cell>
        </row>
        <row r="118">
          <cell r="A118" t="str">
            <v>Cable de cobre desnudo Nº 4 AWG</v>
          </cell>
        </row>
        <row r="119">
          <cell r="A119" t="str">
            <v>Cable de cobre encauchetado 3 x 14</v>
          </cell>
        </row>
        <row r="120">
          <cell r="A120" t="str">
            <v>Cable de cobre encauchetado 3 x 12</v>
          </cell>
        </row>
        <row r="121">
          <cell r="A121" t="str">
            <v>Cable teléfonos 50 pares</v>
          </cell>
        </row>
        <row r="122">
          <cell r="A122" t="str">
            <v>Cable teléfonos 40 pares</v>
          </cell>
        </row>
        <row r="123">
          <cell r="A123" t="str">
            <v>Cable teléfonos 20 pares</v>
          </cell>
        </row>
        <row r="124">
          <cell r="A124" t="str">
            <v>Cable teléfonos 10 pares</v>
          </cell>
        </row>
        <row r="125">
          <cell r="A125" t="str">
            <v>Cable teléfonos 4 pares</v>
          </cell>
        </row>
        <row r="126">
          <cell r="A126" t="str">
            <v>Cable teléfonos 2 pares</v>
          </cell>
        </row>
        <row r="127">
          <cell r="A127" t="str">
            <v>Cadena Galvanizada 3/8"</v>
          </cell>
        </row>
        <row r="128">
          <cell r="A128" t="str">
            <v>Caja tapa registro europa de 15 x 15 blanca</v>
          </cell>
        </row>
        <row r="129">
          <cell r="A129" t="str">
            <v>Caja 4 x 4 met.Deko AK 2V</v>
          </cell>
        </row>
        <row r="130">
          <cell r="A130" t="str">
            <v>Caja de 40 x 40 mamposteria</v>
          </cell>
        </row>
        <row r="131">
          <cell r="A131" t="str">
            <v>Caja de 60 x 60 mamposteria</v>
          </cell>
        </row>
        <row r="132">
          <cell r="A132" t="str">
            <v>Caja de 60 x 60 x 12 cm</v>
          </cell>
        </row>
        <row r="133">
          <cell r="A133" t="str">
            <v>Caja metálica de 15 x 15</v>
          </cell>
        </row>
        <row r="134">
          <cell r="A134" t="str">
            <v>Caja monofás.3 circ.con barraje adic.para tierra</v>
          </cell>
        </row>
        <row r="135">
          <cell r="A135" t="str">
            <v>Caja monofásica 4 circuitos</v>
          </cell>
        </row>
        <row r="136">
          <cell r="A136" t="str">
            <v>Caja monofásica 2 circuitos</v>
          </cell>
        </row>
        <row r="137">
          <cell r="A137" t="str">
            <v>Caja doble Conduit</v>
          </cell>
        </row>
        <row r="138">
          <cell r="A138" t="str">
            <v>Caja Octogonal</v>
          </cell>
        </row>
        <row r="139">
          <cell r="A139" t="str">
            <v>Caja 5800</v>
          </cell>
        </row>
        <row r="140">
          <cell r="A140" t="str">
            <v>Caja sencilla Conduit</v>
          </cell>
        </row>
        <row r="141">
          <cell r="A141" t="str">
            <v>Caja trifásica 6 circuitos</v>
          </cell>
        </row>
        <row r="142">
          <cell r="A142" t="str">
            <v>Caja trifásica 18 circuitos</v>
          </cell>
        </row>
        <row r="143">
          <cell r="A143" t="str">
            <v>Caja para medidor con espacio interruptor</v>
          </cell>
        </row>
        <row r="144">
          <cell r="A144" t="str">
            <v>Caja Monofásica 4 circuitos</v>
          </cell>
        </row>
        <row r="145">
          <cell r="A145" t="str">
            <v>Caja monofásica 2 circuitos</v>
          </cell>
        </row>
        <row r="146">
          <cell r="A146" t="str">
            <v>Canal PVC  Tipo Amazonas</v>
          </cell>
        </row>
        <row r="147">
          <cell r="A147" t="str">
            <v>Canaleta .8  L=2.40</v>
          </cell>
        </row>
        <row r="148">
          <cell r="A148" t="str">
            <v>Canaleta Metal C/Divis.10 x 4</v>
          </cell>
        </row>
        <row r="149">
          <cell r="A149" t="str">
            <v>Capacete de 1"</v>
          </cell>
        </row>
        <row r="150">
          <cell r="A150" t="str">
            <v>Caseton en lona sintética</v>
          </cell>
        </row>
        <row r="151">
          <cell r="A151" t="str">
            <v xml:space="preserve">Cemento gris </v>
          </cell>
        </row>
        <row r="152">
          <cell r="A152" t="str">
            <v xml:space="preserve">Cemento blanco </v>
          </cell>
        </row>
        <row r="153">
          <cell r="A153" t="str">
            <v>Cerradura Inafer C-998 Madera</v>
          </cell>
        </row>
        <row r="154">
          <cell r="A154" t="str">
            <v>Cerradura Shalage Ref A30D - terraza, Georgia</v>
          </cell>
        </row>
        <row r="155">
          <cell r="A155" t="str">
            <v>Cerradura Shalage Ref B362 Doble cilindro</v>
          </cell>
        </row>
        <row r="156">
          <cell r="A156" t="str">
            <v>Cerradura Schlage T.A. Econ./Gold</v>
          </cell>
        </row>
        <row r="157">
          <cell r="A157" t="str">
            <v>Cerradura Gato doble cerrojo/210400</v>
          </cell>
        </row>
        <row r="158">
          <cell r="A158" t="str">
            <v>Cerradura YALE 170 1/4</v>
          </cell>
        </row>
        <row r="159">
          <cell r="A159" t="str">
            <v>Cerradura YALE doble pasador 987-1 1/4</v>
          </cell>
        </row>
        <row r="160">
          <cell r="A160" t="str">
            <v>Cerradura de alcoba en poma metálica</v>
          </cell>
        </row>
        <row r="161">
          <cell r="A161" t="str">
            <v>Chazo p/tornillo 1/8" x 1 1/4</v>
          </cell>
        </row>
        <row r="162">
          <cell r="A162" t="str">
            <v>Chazo expansivo 5/16" x 1 1/2"</v>
          </cell>
        </row>
        <row r="163">
          <cell r="A163" t="str">
            <v>Cheque red white roscado de   1/2"; incluye accesorios</v>
          </cell>
        </row>
        <row r="164">
          <cell r="A164" t="str">
            <v>Cheque red white roscado  3/4"; incluye accesorios</v>
          </cell>
        </row>
        <row r="165">
          <cell r="A165" t="str">
            <v>Cheque red white roscado de 1"; incluye accesorios</v>
          </cell>
        </row>
        <row r="166">
          <cell r="A166" t="str">
            <v>Valvula - Cheque cortina HICC Helbert  1 1/4" ; incluye accesorios</v>
          </cell>
        </row>
        <row r="167">
          <cell r="A167" t="str">
            <v>Valvula - Cheque cortina HICC Helbert  1 1/2" ; incluye accesorios</v>
          </cell>
        </row>
        <row r="168">
          <cell r="A168" t="str">
            <v>Valvula - Cheque cortina HICC Helbert  2" ; incluye accesorios</v>
          </cell>
        </row>
        <row r="169">
          <cell r="A169" t="str">
            <v>Valvula - Cheque cortina HICC Helbert   3" ; incluye accesorios</v>
          </cell>
        </row>
        <row r="170">
          <cell r="A170" t="str">
            <v>Cinta Aislante</v>
          </cell>
        </row>
        <row r="171">
          <cell r="A171" t="str">
            <v>Codo de Bajante 45º Amazonas</v>
          </cell>
        </row>
        <row r="172">
          <cell r="A172" t="str">
            <v>Codo 90º 1/4 CxC 3"</v>
          </cell>
        </row>
        <row r="173">
          <cell r="A173" t="str">
            <v>Codo 90º 1/4 CxC 4"</v>
          </cell>
        </row>
        <row r="174">
          <cell r="A174" t="str">
            <v>Codo 90º Pres.PVC 2"</v>
          </cell>
        </row>
        <row r="175">
          <cell r="A175" t="str">
            <v>Codo 90º Pres.PVC 1"</v>
          </cell>
        </row>
        <row r="176">
          <cell r="A176" t="str">
            <v>Codo 90º Pres.PVC 1/2"</v>
          </cell>
        </row>
        <row r="177">
          <cell r="A177" t="str">
            <v>Codo 90º Pres.PVC 3/4"</v>
          </cell>
        </row>
        <row r="178">
          <cell r="A178" t="str">
            <v>Codo 90º Pres.PVC 1 1/2"</v>
          </cell>
        </row>
        <row r="179">
          <cell r="A179" t="str">
            <v>Codo H.G: 1/2"</v>
          </cell>
        </row>
        <row r="180">
          <cell r="A180" t="str">
            <v>Codo PVC-P 3/4"</v>
          </cell>
        </row>
        <row r="181">
          <cell r="A181" t="str">
            <v>Codo PVC-P 1/2"</v>
          </cell>
        </row>
        <row r="182">
          <cell r="A182" t="str">
            <v>Codo PVC-S  22,5º</v>
          </cell>
        </row>
        <row r="183">
          <cell r="A183" t="str">
            <v>Codo 90º  CxC Sanitario 2"</v>
          </cell>
        </row>
        <row r="184">
          <cell r="A184" t="str">
            <v>Codo 90º  CxC Sanitario 3"</v>
          </cell>
        </row>
        <row r="185">
          <cell r="A185" t="str">
            <v>Codo 90º  CxC Sanitario 4"</v>
          </cell>
        </row>
        <row r="186">
          <cell r="A186" t="str">
            <v>Concreto de 2,000 p.s.i.</v>
          </cell>
        </row>
        <row r="187">
          <cell r="A187" t="str">
            <v>Concreto de 2,500 p.s.i.</v>
          </cell>
        </row>
        <row r="188">
          <cell r="A188" t="str">
            <v>Concreto de 3,000 p.s.i.</v>
          </cell>
        </row>
        <row r="189">
          <cell r="A189" t="str">
            <v>Conector resorte rojo</v>
          </cell>
        </row>
        <row r="190">
          <cell r="A190" t="str">
            <v>Conector para varilla cooper weld</v>
          </cell>
        </row>
        <row r="191">
          <cell r="A191" t="str">
            <v>Correa Z HR 305 x 80 Cal. 14 Long.6 m.</v>
          </cell>
        </row>
        <row r="192">
          <cell r="A192" t="str">
            <v>Cortina enrrollableBlackout</v>
          </cell>
        </row>
        <row r="193">
          <cell r="A193" t="str">
            <v>Cerco ordinario 3M</v>
          </cell>
        </row>
        <row r="194">
          <cell r="A194" t="str">
            <v>Clavija de caucho P.T.</v>
          </cell>
        </row>
        <row r="195">
          <cell r="A195" t="str">
            <v>Curva EMT de 1/2"</v>
          </cell>
        </row>
        <row r="196">
          <cell r="A196" t="str">
            <v>Curva galvanizada de 1"</v>
          </cell>
        </row>
        <row r="197">
          <cell r="A197" t="str">
            <v>Desperdicio acero 3%</v>
          </cell>
        </row>
        <row r="198">
          <cell r="A198" t="str">
            <v>Detergentes, ácidos</v>
          </cell>
        </row>
        <row r="199">
          <cell r="A199" t="str">
            <v>Enchape de mesón en madera Cedro</v>
          </cell>
        </row>
        <row r="200">
          <cell r="A200" t="str">
            <v>Escuadra metálica para anclaje</v>
          </cell>
        </row>
        <row r="201">
          <cell r="A201" t="str">
            <v>Esfumado 20,5 x 20,5</v>
          </cell>
        </row>
        <row r="202">
          <cell r="A202" t="str">
            <v>Esmalte sobre reja</v>
          </cell>
        </row>
        <row r="203">
          <cell r="A203" t="str">
            <v>Esmalte mate supersintético</v>
          </cell>
        </row>
        <row r="204">
          <cell r="A204" t="str">
            <v>Esmalte sintético para señalización</v>
          </cell>
        </row>
        <row r="205">
          <cell r="A205" t="str">
            <v>Esmalte sintético Pintulux</v>
          </cell>
        </row>
        <row r="206">
          <cell r="A206" t="str">
            <v>Esmalte epoxico Epoxibler 2 componentes</v>
          </cell>
        </row>
        <row r="207">
          <cell r="A207" t="str">
            <v>Espárrago de 3/8” x 1 m (Referencia: 21E38100 o similar)</v>
          </cell>
        </row>
        <row r="208">
          <cell r="A208" t="str">
            <v xml:space="preserve">Estuco </v>
          </cell>
        </row>
        <row r="209">
          <cell r="A209" t="str">
            <v>Espejo biselado de 4 mm</v>
          </cell>
        </row>
        <row r="210">
          <cell r="A210" t="str">
            <v>Disolvente Thinner</v>
          </cell>
        </row>
        <row r="211">
          <cell r="A211" t="str">
            <v>Ducha Galaxia sencilla</v>
          </cell>
        </row>
        <row r="212">
          <cell r="A212" t="str">
            <v>Durmiente abarco 4M</v>
          </cell>
        </row>
        <row r="213">
          <cell r="A213" t="str">
            <v>Durmiente ordinario 3 m</v>
          </cell>
        </row>
        <row r="214">
          <cell r="A214" t="str">
            <v>Gancho teja eternit</v>
          </cell>
        </row>
        <row r="215">
          <cell r="A215" t="str">
            <v>Gancho tensor galvanizado tipo comercial 5/16 x 5"</v>
          </cell>
        </row>
        <row r="216">
          <cell r="A216" t="str">
            <v>Gancho galvanizado con platina</v>
          </cell>
        </row>
        <row r="217">
          <cell r="A217" t="str">
            <v>Gravilla de rio (viaje 5 m3)</v>
          </cell>
        </row>
        <row r="218">
          <cell r="A218" t="str">
            <v>Granito Pulido para mesones</v>
          </cell>
        </row>
        <row r="219">
          <cell r="A219" t="str">
            <v>Granito No.3</v>
          </cell>
        </row>
        <row r="220">
          <cell r="A220" t="str">
            <v>Gravilla mona Nº 2</v>
          </cell>
        </row>
        <row r="221">
          <cell r="A221" t="str">
            <v>Guaya 1/8"</v>
          </cell>
        </row>
        <row r="222">
          <cell r="A222" t="str">
            <v>Flotador 3/4 plg - bronce, incluye accesorios</v>
          </cell>
        </row>
        <row r="223">
          <cell r="A223" t="str">
            <v>Flotador mecánico 1" Incluye accesorios</v>
          </cell>
        </row>
        <row r="224">
          <cell r="A224" t="str">
            <v>Guardaescoba granito  7 X 33</v>
          </cell>
        </row>
        <row r="225">
          <cell r="A225" t="str">
            <v>Guardaescoba granito pulido media caña; tipo alfa</v>
          </cell>
        </row>
        <row r="226">
          <cell r="A226" t="str">
            <v>Hidrosello Canal Amazonas</v>
          </cell>
        </row>
        <row r="227">
          <cell r="A227" t="str">
            <v>Interruptor triple</v>
          </cell>
        </row>
        <row r="228">
          <cell r="A228" t="str">
            <v>Interruptor conmutable doble</v>
          </cell>
        </row>
        <row r="229">
          <cell r="A229" t="str">
            <v>Interruptor conmutable sencillo</v>
          </cell>
        </row>
        <row r="230">
          <cell r="A230" t="str">
            <v>Interruptor doble</v>
          </cell>
        </row>
        <row r="231">
          <cell r="A231" t="str">
            <v xml:space="preserve">Interruptor sencillo </v>
          </cell>
        </row>
        <row r="232">
          <cell r="A232" t="str">
            <v>Interruptor Tipo industrial de 3 x 16/63 amp</v>
          </cell>
        </row>
        <row r="233">
          <cell r="A233" t="str">
            <v>Interruptor Tipo industrial de 3 x 75 amp ABB</v>
          </cell>
        </row>
        <row r="235">
          <cell r="A235" t="str">
            <v>Interruptor enchufable de 3 x 15 amp</v>
          </cell>
        </row>
        <row r="236">
          <cell r="A236" t="str">
            <v>Interruptor enchufable de 1 x 15 / 60 amp</v>
          </cell>
        </row>
        <row r="237">
          <cell r="A237" t="str">
            <v>Interruptor enchufable de 2 x 15 / 30 amp</v>
          </cell>
        </row>
        <row r="238">
          <cell r="A238" t="str">
            <v>Interruptor enchufable de 2 x 40 / 60 amp</v>
          </cell>
        </row>
        <row r="239">
          <cell r="A239" t="str">
            <v>Interruptor enchufable de 2 x 70 amp</v>
          </cell>
        </row>
        <row r="240">
          <cell r="A240" t="str">
            <v>INTERRUPTOR ATORNILLABLE DE 3X40 AMP</v>
          </cell>
        </row>
        <row r="241">
          <cell r="A241" t="str">
            <v>Hierro cuadrado 9 mm</v>
          </cell>
        </row>
        <row r="242">
          <cell r="A242" t="str">
            <v>Hoja puerta triplex 0,81</v>
          </cell>
        </row>
        <row r="243">
          <cell r="A243" t="str">
            <v>Hoja puerta triplex 4mm.(2x1). Entamborada. Estructura ancho=0.10 m., espesor 4cm.</v>
          </cell>
        </row>
        <row r="244">
          <cell r="A244" t="str">
            <v>Interruptor Doble Lum.101C</v>
          </cell>
        </row>
        <row r="245">
          <cell r="A245" t="str">
            <v>Instalación Acometidad Sanitaria - Baños inc Mat.</v>
          </cell>
        </row>
        <row r="246">
          <cell r="A246" t="str">
            <v>Juego conx. Tanque</v>
          </cell>
        </row>
        <row r="247">
          <cell r="A247" t="str">
            <v>Ladrillo prensado Santa Fe</v>
          </cell>
        </row>
        <row r="248">
          <cell r="A248" t="str">
            <v>Ladrillo tolete recocido</v>
          </cell>
        </row>
        <row r="249">
          <cell r="A249" t="str">
            <v>Ladrillo tolete común</v>
          </cell>
        </row>
        <row r="250">
          <cell r="A250" t="str">
            <v>Ladrillo estructural</v>
          </cell>
        </row>
        <row r="251">
          <cell r="A251" t="str">
            <v>Ladrillo rejilla</v>
          </cell>
        </row>
        <row r="252">
          <cell r="A252" t="str">
            <v>Lamina Cold-Rolled Cal.16</v>
          </cell>
        </row>
        <row r="253">
          <cell r="A253" t="str">
            <v>Lamina Cold-Rolled Cal.18  1 x 2 m</v>
          </cell>
        </row>
        <row r="254">
          <cell r="A254" t="str">
            <v>Lamina Cold-Rolled Cal. 18 -M2</v>
          </cell>
        </row>
        <row r="255">
          <cell r="A255" t="str">
            <v>Lamina galvanizada cal.22</v>
          </cell>
        </row>
        <row r="256">
          <cell r="A256" t="str">
            <v>Lámpara fluorescente 2 x 32 - T 8</v>
          </cell>
        </row>
        <row r="257">
          <cell r="A257" t="str">
            <v xml:space="preserve">Lámpara Fluorescente 2 x 48" </v>
          </cell>
        </row>
        <row r="258">
          <cell r="A258" t="str">
            <v>Lavadero de cemento 60 x 80</v>
          </cell>
        </row>
        <row r="259">
          <cell r="A259" t="str">
            <v>Lavamanos Acuacer</v>
          </cell>
        </row>
        <row r="260">
          <cell r="A260" t="str">
            <v>Lavamanos Acuacer, suministro e instalación</v>
          </cell>
        </row>
        <row r="261">
          <cell r="A261" t="str">
            <v>Lavaplatos galaxia</v>
          </cell>
        </row>
        <row r="262">
          <cell r="A262" t="str">
            <v>Llave terminal 1/2" - cromada , incluye adaptadores</v>
          </cell>
        </row>
        <row r="263">
          <cell r="A263" t="str">
            <v>Limpiador rem.PVC 760 gr</v>
          </cell>
        </row>
        <row r="264">
          <cell r="A264" t="str">
            <v>Lona Verde</v>
          </cell>
        </row>
        <row r="265">
          <cell r="A265" t="str">
            <v>Lubricante de silicona Canal y Bajante Amazonas</v>
          </cell>
        </row>
        <row r="266">
          <cell r="A266" t="str">
            <v>Mallas electrosoldadas M - 131</v>
          </cell>
        </row>
        <row r="267">
          <cell r="A267" t="str">
            <v>Malla Eslabonada galvanizada Cal 12 huecos de 2 x  2 plg</v>
          </cell>
        </row>
        <row r="268">
          <cell r="A268" t="str">
            <v>Malla electrosoldada D 5 x 5 mm y Separación 15 x 15 cm</v>
          </cell>
        </row>
        <row r="269">
          <cell r="A269" t="str">
            <v>Malla con vena</v>
          </cell>
        </row>
        <row r="270">
          <cell r="A270" t="str">
            <v>Manija para ventana</v>
          </cell>
        </row>
        <row r="271">
          <cell r="A271" t="str">
            <v>Manto Asfaltico con foil de aluminio</v>
          </cell>
        </row>
        <row r="272">
          <cell r="A272" t="str">
            <v>Marco puerta de seguridad Cal.18</v>
          </cell>
        </row>
        <row r="273">
          <cell r="A273" t="str">
            <v>Marco puerta lámina Cold rolled Cal 18</v>
          </cell>
        </row>
        <row r="274">
          <cell r="A274" t="str">
            <v>Marco ventana lámina Cold rolled Cal 18</v>
          </cell>
        </row>
        <row r="275">
          <cell r="A275" t="str">
            <v>Marco puerta lámina 1.00. Lám.Cal.18</v>
          </cell>
        </row>
        <row r="276">
          <cell r="A276" t="str">
            <v>Marco y tapa para caja de inspección de  0,30 x 0,30 mts</v>
          </cell>
        </row>
        <row r="277">
          <cell r="A277" t="str">
            <v>Marco y tapa para cámara de inspección CS275</v>
          </cell>
        </row>
        <row r="278">
          <cell r="A278" t="str">
            <v>Marco y tapa para cámara de inspección CS274</v>
          </cell>
        </row>
        <row r="279">
          <cell r="A279" t="str">
            <v>Marmolina</v>
          </cell>
        </row>
        <row r="280">
          <cell r="A280" t="str">
            <v>Micropersianas Flexalum (a=1.74 x h=1.68)</v>
          </cell>
        </row>
        <row r="281">
          <cell r="A281" t="str">
            <v>Minirack de pared 37 x 52 x 51 cerrado, switch 8 puertos 10/100.</v>
          </cell>
        </row>
        <row r="282">
          <cell r="A282" t="str">
            <v>Mortero 1:3</v>
          </cell>
        </row>
        <row r="283">
          <cell r="A283" t="str">
            <v>Mortero 1:3 impermeabilizado</v>
          </cell>
        </row>
        <row r="284">
          <cell r="A284" t="str">
            <v>Mortero 1:4</v>
          </cell>
        </row>
        <row r="285">
          <cell r="A285" t="str">
            <v>Mortero 1:4 impermeabilizado</v>
          </cell>
        </row>
        <row r="286">
          <cell r="A286" t="str">
            <v>Mortero de pega 1:4 e=1,5 cm</v>
          </cell>
        </row>
        <row r="287">
          <cell r="A287" t="str">
            <v xml:space="preserve">Mortero de relleno 1:4 </v>
          </cell>
        </row>
        <row r="288">
          <cell r="A288" t="str">
            <v>Mortero 1:5</v>
          </cell>
        </row>
        <row r="289">
          <cell r="A289" t="str">
            <v>Mortero 1:7</v>
          </cell>
        </row>
        <row r="290">
          <cell r="A290" t="str">
            <v>MUEBLES ESPECIALES EN MADERA</v>
          </cell>
        </row>
        <row r="291">
          <cell r="A291" t="str">
            <v>Muebles individuales para cubículos. Estructura en flor morado, tabla triplex 4mm., cantos en cedro. Pintulaca caoba. Sistema de apoyo de los entrepaños en madera. Sistema de cierre cerradura tipo cajonera dorada, manijas plásticas. (A=0.60; L=0.85; h=1.0</v>
          </cell>
        </row>
        <row r="292">
          <cell r="A292" t="str">
            <v>Muebles individuales para cubículos. Estructura en flor morado, tabla triplex 4mm., cantos en cedro. Pintulaca caoba. Sistema de apoyo de los entrepaños en madera. Sistema de cierre cerradura tipo cajonera dorada, manijas plásticas. (A=0.76; L=1.02; h=1.0</v>
          </cell>
        </row>
        <row r="293">
          <cell r="A293" t="str">
            <v>Niple H.G. 1/2 " x 0,10 m</v>
          </cell>
        </row>
        <row r="295">
          <cell r="A295" t="str">
            <v>Niple H.G. 1/2 " x 0,20 m</v>
          </cell>
        </row>
        <row r="296">
          <cell r="A296" t="str">
            <v>DOTACIÓN MUEBLES AULAS</v>
          </cell>
        </row>
        <row r="297">
          <cell r="A297" t="str">
            <v>Una (1) mesa trapezoidal, con tres sillas según norma NTC 4731, clasifición clase 1.</v>
          </cell>
        </row>
        <row r="298">
          <cell r="A298" t="str">
            <v>Un (1) pupìtre con una (1)  silla, según norma NTC 4641, clasificación clase 3</v>
          </cell>
        </row>
        <row r="299">
          <cell r="A299" t="str">
            <v>Silla Universitaria Norma NTC 4734</v>
          </cell>
        </row>
        <row r="300">
          <cell r="A300" t="str">
            <v>Tablero blanco para escribir, con marcador de tinta seca borrable, de 2,40 x 1,20 m, Norma NTC 4726</v>
          </cell>
        </row>
        <row r="301">
          <cell r="A301" t="str">
            <v>Un (1) pupìtre con una (1)  silla, para instructores según norma NTC 4640</v>
          </cell>
        </row>
        <row r="302">
          <cell r="A302" t="str">
            <v>Un (1) pupìtre para instructores, según norma 4640</v>
          </cell>
        </row>
        <row r="303">
          <cell r="A303" t="str">
            <v>Una (1)  silla para instructores, según norma 4640</v>
          </cell>
        </row>
        <row r="304">
          <cell r="A304" t="str">
            <v>MUEBLES ESPECIALES METALICOS</v>
          </cell>
        </row>
        <row r="305">
          <cell r="A305" t="str">
            <v>Mesón acero inoxidable Cal.16. Dim.(0.60 x 0.85).</v>
          </cell>
        </row>
        <row r="306">
          <cell r="A306" t="str">
            <v>Mesón acero inoxidable Cal.16. Dim.(0.76 x 1.02).</v>
          </cell>
        </row>
        <row r="307">
          <cell r="A307" t="str">
            <v>Mesón acero inoxidable Cal.16. Dim.(1.30 x 4.15).</v>
          </cell>
        </row>
        <row r="308">
          <cell r="A308" t="str">
            <v>Mesón acero inoxidable Cal.16. Dim.(0.90 x 2.95).</v>
          </cell>
        </row>
        <row r="309">
          <cell r="A309" t="str">
            <v>Orinal Mediano institucional blanco  incluye griferia tradicional cromo Ref: 70320 o similar y accesorios</v>
          </cell>
        </row>
        <row r="310">
          <cell r="A310" t="str">
            <v>Paral de Madera 3m</v>
          </cell>
        </row>
        <row r="311">
          <cell r="A311" t="str">
            <v>Poceta Acero inoxidable Dim.(1.20 x 1.20)</v>
          </cell>
        </row>
        <row r="312">
          <cell r="A312" t="str">
            <v>Poceta Acero inoxidable Dim.(0.60 x 0.90)</v>
          </cell>
        </row>
        <row r="313">
          <cell r="A313" t="str">
            <v>Pabmeril pliego</v>
          </cell>
        </row>
        <row r="314">
          <cell r="A314" t="str">
            <v>Pegacor blanco</v>
          </cell>
        </row>
        <row r="315">
          <cell r="A315" t="str">
            <v>Percha galvanizada de 3 puestos</v>
          </cell>
        </row>
        <row r="316">
          <cell r="A316" t="str">
            <v>Perfil PHR C - 220 x 80  2,5 mm</v>
          </cell>
        </row>
        <row r="317">
          <cell r="A317" t="str">
            <v>Perfil en aluminio 1/2" x 1/2"</v>
          </cell>
        </row>
        <row r="318">
          <cell r="A318" t="str">
            <v>Perfil estructural (riel chanel) 1 5/8"X1 5/8" 2,44m (Referencia: M112A240 o similar)</v>
          </cell>
        </row>
        <row r="319">
          <cell r="A319" t="str">
            <v>Perfil para cubierta PHR C</v>
          </cell>
        </row>
        <row r="320">
          <cell r="A320" t="str">
            <v>Perfil PHR - PAG 160 X 60 - 1,5 MM</v>
          </cell>
        </row>
        <row r="321">
          <cell r="A321" t="str">
            <v>Perno 1/2" Alt.Vel..1 3/4"</v>
          </cell>
        </row>
        <row r="322">
          <cell r="A322" t="str">
            <v>Perno de expansión 3" x 3/8"</v>
          </cell>
        </row>
        <row r="323">
          <cell r="A323" t="str">
            <v>Perros de 1/8"</v>
          </cell>
        </row>
        <row r="324">
          <cell r="A324" t="str">
            <v>Piedra media zonga</v>
          </cell>
        </row>
        <row r="325">
          <cell r="A325" t="str">
            <v>Piedra Ciclopea, 4" a 15"</v>
          </cell>
        </row>
        <row r="326">
          <cell r="A326" t="str">
            <v>Pintura Koraza plastica</v>
          </cell>
        </row>
        <row r="327">
          <cell r="A327" t="str">
            <v xml:space="preserve">Pintura Wash Primer </v>
          </cell>
        </row>
        <row r="328">
          <cell r="A328" t="str">
            <v>Pirlan en bronce</v>
          </cell>
        </row>
        <row r="329">
          <cell r="A329" t="str">
            <v>Placa de identificación 2 x 1 cm</v>
          </cell>
        </row>
        <row r="330">
          <cell r="A330" t="str">
            <v>Planchón - cedro macho (.15 x .04 x 3)</v>
          </cell>
        </row>
        <row r="331">
          <cell r="A331" t="str">
            <v>Planchón ordinario 4 metros</v>
          </cell>
        </row>
        <row r="332">
          <cell r="A332" t="str">
            <v>Platina 1 x 3/16"</v>
          </cell>
        </row>
        <row r="333">
          <cell r="A333" t="str">
            <v>Platina 4 x 2 x 3/16"</v>
          </cell>
        </row>
        <row r="334">
          <cell r="A334" t="str">
            <v>Platina 3 x 3 x 1/4</v>
          </cell>
        </row>
        <row r="335">
          <cell r="A335" t="str">
            <v xml:space="preserve">Platina 1 x 1 x 1/4 </v>
          </cell>
        </row>
        <row r="336">
          <cell r="A336" t="str">
            <v>Platina 1/8 x 1"</v>
          </cell>
        </row>
        <row r="337">
          <cell r="A337" t="str">
            <v>Platina  1/2" X 3/16"</v>
          </cell>
        </row>
        <row r="338">
          <cell r="A338" t="str">
            <v>Platina 3/16" de 0,17 mts x 0,13 mts</v>
          </cell>
        </row>
        <row r="339">
          <cell r="A339" t="str">
            <v>Platina 3/16" de 0,06 x 0,13 mts</v>
          </cell>
        </row>
        <row r="340">
          <cell r="A340" t="str">
            <v>Platina de Hierro  20x4cm x ¼”</v>
          </cell>
        </row>
        <row r="341">
          <cell r="A341" t="str">
            <v>Platina para unión de perfiles (Referencia: M21011 o similar)</v>
          </cell>
        </row>
        <row r="342">
          <cell r="A342" t="str">
            <v>Plastocrete DM-IMP INTG</v>
          </cell>
        </row>
        <row r="343">
          <cell r="A343" t="str">
            <v>Polietileno Cal 6</v>
          </cell>
        </row>
        <row r="344">
          <cell r="A344" t="str">
            <v>Portacandado y Candado Negro Nº 4</v>
          </cell>
        </row>
        <row r="345">
          <cell r="A345" t="str">
            <v>Puerta Baño Minusvalidos</v>
          </cell>
        </row>
        <row r="346">
          <cell r="A346" t="str">
            <v>Puerta Baños</v>
          </cell>
        </row>
        <row r="347">
          <cell r="A347" t="str">
            <v>Puerta económica Pizano 1.00. Triplex e=4mm.</v>
          </cell>
        </row>
        <row r="348">
          <cell r="A348" t="str">
            <v>Puerta especial esclusa para Lab.Fotográfico como trampa de luz (2.00 x 1.00)</v>
          </cell>
        </row>
        <row r="349">
          <cell r="A349" t="str">
            <v xml:space="preserve">Puerta sistema constructivo PVC de 0,95 x 2,05 m  </v>
          </cell>
        </row>
        <row r="350">
          <cell r="A350" t="str">
            <v>Puerta sistema constructivo PVC de 0,62 x 1,60 m</v>
          </cell>
        </row>
        <row r="351">
          <cell r="A351" t="str">
            <v>Puntilla con cabeza 2"</v>
          </cell>
        </row>
        <row r="352">
          <cell r="A352" t="str">
            <v>Punto Agua fría PVC</v>
          </cell>
        </row>
        <row r="353">
          <cell r="A353" t="str">
            <v>Punto desagüe PVC 3" y  4"</v>
          </cell>
        </row>
        <row r="354">
          <cell r="A354" t="str">
            <v>Punto Eléctrico</v>
          </cell>
        </row>
        <row r="355">
          <cell r="A355" t="str">
            <v xml:space="preserve">Recebo  </v>
          </cell>
        </row>
        <row r="356">
          <cell r="A356" t="str">
            <v>Recebo comun</v>
          </cell>
        </row>
        <row r="357">
          <cell r="A357" t="str">
            <v>Rejilla plastica con sosco</v>
          </cell>
        </row>
        <row r="358">
          <cell r="A358" t="str">
            <v>Remate Contramuro Lateral Superior para cubierta Cindu</v>
          </cell>
        </row>
        <row r="359">
          <cell r="A359" t="str">
            <v>Regadera corriente</v>
          </cell>
        </row>
        <row r="360">
          <cell r="A360" t="str">
            <v>Registro de cortina 1/2 R &amp; W italiano ; incluye accesorios</v>
          </cell>
        </row>
        <row r="361">
          <cell r="A361" t="str">
            <v>Registro R&amp;W  de cortina de  3/4" italiano; inlcuye accesorios</v>
          </cell>
        </row>
        <row r="362">
          <cell r="A362" t="str">
            <v>Registro de cortina R&amp;W italiano de   1"; incluye accesorios</v>
          </cell>
        </row>
        <row r="363">
          <cell r="A363" t="str">
            <v>Registro  de cortina R &amp; W 1 1/2" italiano; inlcuye accesorios</v>
          </cell>
        </row>
        <row r="364">
          <cell r="A364" t="str">
            <v>Registro de cortina R &amp; w 1 1/4" italiano; incluye accesorios</v>
          </cell>
        </row>
        <row r="365">
          <cell r="A365" t="str">
            <v>Registro de cortina Roscado liviano  Ref. 272 A Red &amp; White 2"; incluye accesorios</v>
          </cell>
        </row>
        <row r="366">
          <cell r="A366" t="str">
            <v>Remate contra culata A.C.</v>
          </cell>
        </row>
        <row r="367">
          <cell r="A367" t="str">
            <v>Repisa ordinaria 3 metros</v>
          </cell>
        </row>
        <row r="368">
          <cell r="A368" t="str">
            <v>Riel metálico. Lam.Cal.14. Ancho:0.10</v>
          </cell>
        </row>
        <row r="369">
          <cell r="A369" t="str">
            <v>Roseta (Plafon)</v>
          </cell>
        </row>
        <row r="370">
          <cell r="A370" t="str">
            <v>Sanitario institucional Ref: aquajet comfort incluye griferia grival Atlantis 80620 o similar y accesorios</v>
          </cell>
        </row>
        <row r="371">
          <cell r="A371" t="str">
            <v>Sanitario Acuacer blanco; incluye griferia grival atlantis refn 80620 y  accesorios</v>
          </cell>
        </row>
        <row r="372">
          <cell r="A372" t="str">
            <v>Sanitario Acuacer, suministro e instalación</v>
          </cell>
        </row>
        <row r="373">
          <cell r="A373" t="str">
            <v>Sellador altos solidos/7238</v>
          </cell>
        </row>
        <row r="374">
          <cell r="A374" t="str">
            <v>Sika-1 Imp.Integral</v>
          </cell>
        </row>
        <row r="375">
          <cell r="A375" t="str">
            <v>Silicona liquida 300 ML</v>
          </cell>
        </row>
        <row r="376">
          <cell r="A376" t="str">
            <v>Silla madera tipo cajero (h=0.7 D=0.3)</v>
          </cell>
        </row>
        <row r="377">
          <cell r="A377" t="str">
            <v xml:space="preserve">Silla estudiantil individual con brazo </v>
          </cell>
        </row>
        <row r="378">
          <cell r="A378" t="str">
            <v>Sistema corredizo metálico</v>
          </cell>
        </row>
        <row r="379">
          <cell r="A379" t="str">
            <v>Soldadura elect.004-3/23"</v>
          </cell>
        </row>
        <row r="380">
          <cell r="A380" t="str">
            <v>Soldadura de estaño P/Cobre</v>
          </cell>
        </row>
        <row r="381">
          <cell r="A381" t="str">
            <v>Soldadura PVC liquida 1/4</v>
          </cell>
        </row>
        <row r="382">
          <cell r="A382" t="str">
            <v>Soporte Canal Amazonas</v>
          </cell>
        </row>
        <row r="383">
          <cell r="A383" t="str">
            <v>Soporte de bajante Amazonas</v>
          </cell>
        </row>
        <row r="384">
          <cell r="A384" t="str">
            <v>Soporte tipo ménsula 15 cm (Referencia: SMS015 o similar).</v>
          </cell>
        </row>
        <row r="385">
          <cell r="A385" t="str">
            <v>,</v>
          </cell>
        </row>
        <row r="386">
          <cell r="A386" t="str">
            <v>Tabla burra ordinario 0,30 - 3 mts</v>
          </cell>
        </row>
        <row r="387">
          <cell r="A387" t="str">
            <v>Tabla burra C Macho 0,28 - 3 mts</v>
          </cell>
        </row>
        <row r="388">
          <cell r="A388" t="str">
            <v>Tabla chapa-ordinario 0,10 - 3 mts</v>
          </cell>
        </row>
        <row r="389">
          <cell r="A389" t="str">
            <v>Tabla chapa-ordinario 0,30 - 3 mts</v>
          </cell>
        </row>
        <row r="390">
          <cell r="A390" t="str">
            <v>Tablero acrílico (a=3.00 x h=1.20)</v>
          </cell>
        </row>
        <row r="391">
          <cell r="A391" t="str">
            <v>Tablero TBP 12B  con puerta y chapas plastica de 12 Circuitos</v>
          </cell>
        </row>
        <row r="392">
          <cell r="A392" t="str">
            <v>Tablero TBP 16B con puerta y chapas plástico de 16 circuitos</v>
          </cell>
        </row>
        <row r="393">
          <cell r="A393" t="str">
            <v>Tablero 18 Circuitos con espacio para totalizador</v>
          </cell>
        </row>
        <row r="394">
          <cell r="A394" t="str">
            <v>Tablero en madera entamborada</v>
          </cell>
        </row>
        <row r="395">
          <cell r="A395" t="str">
            <v>Taco terminal UNIP,HQP 30A</v>
          </cell>
        </row>
        <row r="396">
          <cell r="A396" t="str">
            <v>Tanque plástico 500 lts</v>
          </cell>
        </row>
        <row r="397">
          <cell r="A397" t="str">
            <v>Tanque plástico 1000 lts</v>
          </cell>
        </row>
        <row r="398">
          <cell r="A398" t="str">
            <v>Tapon PVC-P 1/2"</v>
          </cell>
        </row>
        <row r="399">
          <cell r="A399" t="str">
            <v>Tapon PVC 4" - Prueba</v>
          </cell>
        </row>
        <row r="400">
          <cell r="A400" t="str">
            <v>Tapon PVC 2" - Prueba</v>
          </cell>
        </row>
        <row r="401">
          <cell r="A401" t="str">
            <v>Tapa Int Izquierda Canal Amazonas</v>
          </cell>
        </row>
        <row r="402">
          <cell r="A402" t="str">
            <v>Tapa Int Derecha Canal Amazonas</v>
          </cell>
        </row>
        <row r="403">
          <cell r="A403" t="str">
            <v>Tapa troquel.Metal.2 Orif.</v>
          </cell>
        </row>
        <row r="404">
          <cell r="A404" t="str">
            <v>Tapaporos Nogal</v>
          </cell>
        </row>
        <row r="405">
          <cell r="A405" t="str">
            <v xml:space="preserve">Teflon </v>
          </cell>
        </row>
        <row r="406">
          <cell r="A406" t="str">
            <v>Tee 1/2" PVC - Presión</v>
          </cell>
        </row>
        <row r="407">
          <cell r="A407" t="str">
            <v>Tee 3/4"    PVC - Presión</v>
          </cell>
        </row>
        <row r="408">
          <cell r="A408" t="str">
            <v>Tee PVC-P 3/4" x 1/2"</v>
          </cell>
        </row>
        <row r="409">
          <cell r="A409" t="str">
            <v>Tee 1" PVC - Presión</v>
          </cell>
        </row>
        <row r="410">
          <cell r="A410" t="str">
            <v>Tee 1 1/4 PVC - Presión</v>
          </cell>
        </row>
        <row r="411">
          <cell r="A411" t="str">
            <v>Tee Sencilla 2" Sanitaria</v>
          </cell>
        </row>
        <row r="412">
          <cell r="A412" t="str">
            <v>Tee Sencilla 4" Sanitaria</v>
          </cell>
        </row>
        <row r="413">
          <cell r="A413" t="str">
            <v>Teja de asbesto cemento No.4</v>
          </cell>
        </row>
        <row r="414">
          <cell r="A414" t="str">
            <v>Teja de asbesto cemento No.6</v>
          </cell>
        </row>
        <row r="415">
          <cell r="A415" t="str">
            <v>Teja de asbesto cemento No.8</v>
          </cell>
        </row>
        <row r="416">
          <cell r="A416" t="str">
            <v>Teja cindu  Ref: Cindurib</v>
          </cell>
        </row>
        <row r="417">
          <cell r="A417" t="str">
            <v>Tierra negra fertilizada</v>
          </cell>
        </row>
        <row r="418">
          <cell r="A418" t="str">
            <v>Tintilla</v>
          </cell>
        </row>
        <row r="419">
          <cell r="A419" t="str">
            <v>Toma de T.V. para cable coaxial</v>
          </cell>
        </row>
        <row r="420">
          <cell r="A420" t="str">
            <v>Toma doble tipo hospitalaria P.T.</v>
          </cell>
        </row>
        <row r="421">
          <cell r="A421" t="str">
            <v xml:space="preserve">Toma eléctrica doble P.T. </v>
          </cell>
        </row>
        <row r="422">
          <cell r="A422" t="str">
            <v>Toma Doble GFCI</v>
          </cell>
        </row>
        <row r="423">
          <cell r="A423" t="str">
            <v>Toma eléctrica doble 20A pata trabada</v>
          </cell>
        </row>
        <row r="424">
          <cell r="A424" t="str">
            <v>Toma telefónica</v>
          </cell>
        </row>
        <row r="425">
          <cell r="A425" t="str">
            <v>Tornillo autoperforante fijador de correa</v>
          </cell>
        </row>
        <row r="426">
          <cell r="A426" t="str">
            <v>Tornillo goloso 1/8 x 1 1/4</v>
          </cell>
        </row>
        <row r="427">
          <cell r="A427" t="str">
            <v>Tornillo lámina D=3/8"</v>
          </cell>
        </row>
        <row r="428">
          <cell r="A428" t="str">
            <v xml:space="preserve">Tornillo teja Cindu </v>
          </cell>
        </row>
        <row r="429">
          <cell r="A429" t="str">
            <v>Tornillo Inoxidable Canal y Bajante Amazonas</v>
          </cell>
        </row>
        <row r="430">
          <cell r="A430" t="str">
            <v>Tornillo expansivo AH - 1614 5/16 x 3 "</v>
          </cell>
        </row>
        <row r="431">
          <cell r="A431" t="str">
            <v>Tornillo expansivo HLC 10 x 80/48</v>
          </cell>
        </row>
        <row r="432">
          <cell r="A432" t="str">
            <v>Tornillo de 3/8" x 1 1/2" y tuerca mordaza con resorte (Referencia: 403F221 o similar)</v>
          </cell>
        </row>
        <row r="433">
          <cell r="A433" t="str">
            <v>Triturado de máquina</v>
          </cell>
        </row>
        <row r="434">
          <cell r="A434" t="str">
            <v>Tubo Galvanizado de 1"</v>
          </cell>
        </row>
        <row r="435">
          <cell r="A435" t="str">
            <v>Tubo Galvanizado de 1 1/4"</v>
          </cell>
        </row>
        <row r="436">
          <cell r="A436" t="str">
            <v>Tubo Galvanizado de 1 1/2"</v>
          </cell>
        </row>
        <row r="437">
          <cell r="A437" t="str">
            <v>Curva galvanizada de 1 1/4"</v>
          </cell>
        </row>
        <row r="438">
          <cell r="A438" t="str">
            <v>Curva galvanizada de 1 1/2"</v>
          </cell>
        </row>
        <row r="439">
          <cell r="A439" t="str">
            <v>Capacete de 1 1/4"</v>
          </cell>
        </row>
        <row r="440">
          <cell r="A440" t="str">
            <v>Capacete de 1 1/2"</v>
          </cell>
        </row>
        <row r="441">
          <cell r="A441" t="str">
            <v>Juego de boquilla y contratuerca de 1 1/4"</v>
          </cell>
        </row>
        <row r="442">
          <cell r="A442" t="str">
            <v>Tubo Conduit EMT 3/4"</v>
          </cell>
        </row>
        <row r="443">
          <cell r="A443" t="str">
            <v>Tubo Conduit  EMT 1/2"</v>
          </cell>
        </row>
        <row r="444">
          <cell r="A444" t="str">
            <v>Tubo Conduit PVC de 1/2"</v>
          </cell>
        </row>
        <row r="445">
          <cell r="A445" t="str">
            <v>Tubo Conduit PVC de 1"</v>
          </cell>
        </row>
        <row r="446">
          <cell r="A446" t="str">
            <v>Tubo Conduit PVC de 1 1/2"</v>
          </cell>
        </row>
        <row r="447">
          <cell r="A447" t="str">
            <v>Tubo Conduit PVC de 1 1/4</v>
          </cell>
        </row>
        <row r="448">
          <cell r="A448" t="str">
            <v>Tubo Galvanizado  de 3/4"</v>
          </cell>
        </row>
        <row r="449">
          <cell r="A449" t="str">
            <v>Tubo de concreto 8"</v>
          </cell>
        </row>
        <row r="450">
          <cell r="A450" t="str">
            <v>Tubo pres/21 PVC 2"</v>
          </cell>
        </row>
        <row r="451">
          <cell r="A451" t="str">
            <v>Tubo pres/21 PVC 1 1/2"</v>
          </cell>
        </row>
        <row r="452">
          <cell r="A452" t="str">
            <v>Tubo pres/21 PVC 1 1/4</v>
          </cell>
        </row>
        <row r="453">
          <cell r="A453" t="str">
            <v>Tubo pres/11 PVC 3/4"</v>
          </cell>
        </row>
        <row r="454">
          <cell r="A454" t="str">
            <v>Tubo pres/13,5 PVC 1"</v>
          </cell>
        </row>
        <row r="455">
          <cell r="A455" t="str">
            <v>Tubo pres/9 PVC 1/2"</v>
          </cell>
        </row>
        <row r="456">
          <cell r="A456" t="str">
            <v>Tubo PVC de 2" Lluvias</v>
          </cell>
        </row>
        <row r="457">
          <cell r="A457" t="str">
            <v>Tubo PVC de 3" Lluvias</v>
          </cell>
        </row>
        <row r="458">
          <cell r="A458" t="str">
            <v>Tubo PVC de 4" lluvias</v>
          </cell>
        </row>
        <row r="459">
          <cell r="A459" t="str">
            <v>Tubo PVC de 4" Sanitaria</v>
          </cell>
        </row>
        <row r="460">
          <cell r="A460" t="str">
            <v>Tubo PVC de 3" Sanitaria</v>
          </cell>
        </row>
        <row r="461">
          <cell r="A461" t="str">
            <v>Tubo PVC de 2" Sanitaria</v>
          </cell>
        </row>
        <row r="462">
          <cell r="A462" t="str">
            <v>Tuberia A.N. 3 plg 2,3 mm</v>
          </cell>
        </row>
        <row r="463">
          <cell r="A463" t="str">
            <v>Tuberia A.N. 2 plg 2mm</v>
          </cell>
        </row>
        <row r="464">
          <cell r="A464" t="str">
            <v>Tubo A.N. 1 1/2 plg, 2 mm</v>
          </cell>
        </row>
        <row r="465">
          <cell r="A465" t="str">
            <v>Tubo A.N. 1 plg, 2 mm</v>
          </cell>
        </row>
        <row r="466">
          <cell r="A466" t="str">
            <v>Tuberia A.N. Ø1 1/2"</v>
          </cell>
        </row>
        <row r="467">
          <cell r="A467" t="str">
            <v>Tuberia Galvanizada 1 1/2" 2,5 mm Cal 12</v>
          </cell>
        </row>
        <row r="468">
          <cell r="A468" t="str">
            <v>Unión PVC-S 4 plg</v>
          </cell>
        </row>
        <row r="469">
          <cell r="A469" t="str">
            <v>Unión PVC-S 2 plg</v>
          </cell>
        </row>
        <row r="470">
          <cell r="A470" t="str">
            <v>Unión PVC-P 1/2 plg</v>
          </cell>
        </row>
        <row r="471">
          <cell r="A471" t="str">
            <v>Unión PVC-P 1 plg</v>
          </cell>
        </row>
        <row r="472">
          <cell r="A472" t="str">
            <v>Unión PVC-P 1 1/4"</v>
          </cell>
        </row>
        <row r="473">
          <cell r="A473" t="str">
            <v>Unión PVC-P 1 1/2"</v>
          </cell>
        </row>
        <row r="474">
          <cell r="A474" t="str">
            <v>Unión PVC-P 2 plg</v>
          </cell>
        </row>
        <row r="475">
          <cell r="A475" t="str">
            <v>Unión Conduit PVC 1/2"</v>
          </cell>
        </row>
        <row r="476">
          <cell r="A476" t="str">
            <v>Unión Canal amazonas</v>
          </cell>
        </row>
        <row r="477">
          <cell r="A477" t="str">
            <v>Unión canal a bajante Amazonas</v>
          </cell>
        </row>
        <row r="478">
          <cell r="A478" t="str">
            <v>Unión de Bajante Amazonas</v>
          </cell>
        </row>
        <row r="479">
          <cell r="A479" t="str">
            <v>Unión EMT 1/2"</v>
          </cell>
        </row>
        <row r="481">
          <cell r="A481" t="str">
            <v>Vara de clavo</v>
          </cell>
        </row>
        <row r="482">
          <cell r="A482" t="str">
            <v>Varilla Coper Well 5/8" x 8'</v>
          </cell>
        </row>
        <row r="483">
          <cell r="A483" t="str">
            <v>Varilla de 5/8"</v>
          </cell>
        </row>
        <row r="484">
          <cell r="A484" t="str">
            <v>Varilla de 10.5 cm.- 60.000</v>
          </cell>
        </row>
        <row r="485">
          <cell r="A485" t="str">
            <v>Varilla lisa de 1/2"</v>
          </cell>
        </row>
        <row r="486">
          <cell r="A486" t="str">
            <v>Varilla cuadrada de 1/2"</v>
          </cell>
        </row>
        <row r="487">
          <cell r="A487" t="str">
            <v>Ventana corrediza proyec.alum.Cal.18. Negra</v>
          </cell>
        </row>
        <row r="488">
          <cell r="A488" t="str">
            <v>Vidrio incoloro de 4mm pulido</v>
          </cell>
        </row>
        <row r="489">
          <cell r="A489" t="str">
            <v>Vinilo Color Tipo I</v>
          </cell>
        </row>
        <row r="490">
          <cell r="A490" t="str">
            <v>Wing Aluminio</v>
          </cell>
        </row>
        <row r="491">
          <cell r="A491" t="str">
            <v>Xipex concentrado -Gris</v>
          </cell>
        </row>
        <row r="492">
          <cell r="A492" t="str">
            <v>Xipex Admix C-2000</v>
          </cell>
        </row>
        <row r="493">
          <cell r="A493" t="str">
            <v>Yee sencilla 4"</v>
          </cell>
        </row>
        <row r="494">
          <cell r="A494" t="str">
            <v>Zuncho de cinta band it de 1/2"; incluye abrazadera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ábana"/>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2)"/>
      <sheetName val="MEMORIA ARQUITECTÓNICA "/>
      <sheetName val="Cuadro Resumen"/>
      <sheetName val="Cuadro Resumen (2)"/>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4,11 Caja inspección 0,70"/>
      <sheetName val="3,5,1 Exc Man "/>
      <sheetName val="3,5,4 Relleno M Común "/>
      <sheetName val="4,1,1 Columnas"/>
      <sheetName val="4,2,1 Vigas aéreas"/>
      <sheetName val="4,2,4 Vigas aéreas EN ARCO"/>
      <sheetName val="4,3,2 Caseton"/>
      <sheetName val="4,3,6 Placa maciza 0,20"/>
      <sheetName val="4,3,3 Metal deck 0,10 m"/>
      <sheetName val="4,3,7 Placa maciza 0,10"/>
      <sheetName val="4,3,8 Placa maciza 0,15"/>
      <sheetName val="4,4,1 Escalera"/>
      <sheetName val="4,3,9 Placa maciza 0,12"/>
      <sheetName val="4,3,10 losa alig 0.35"/>
      <sheetName val="4,3,11 losa alig 0.45"/>
      <sheetName val="4,4,2 Rampas"/>
      <sheetName val="4,4,4 POZO CONCRETO"/>
      <sheetName val="4,4,5 Escel metaldeck"/>
      <sheetName val="4,5,2 Acero 60000 est"/>
      <sheetName val="4,5,3 Malla Electrosoldada est"/>
      <sheetName val="4,6,2,4 Perfil Anterior"/>
      <sheetName val="5,1,6 Bloq Conc Estruc 014"/>
      <sheetName val="4,6,2,4 Perfil"/>
      <sheetName val="4,6,2,5 Anclaje Col-Viga"/>
      <sheetName val="4,6,2,7 Columna 100"/>
      <sheetName val="4,6,2,8 Viga 60x120"/>
      <sheetName val="4,6,2,9 Viga 60x140"/>
      <sheetName val="4,6,2,10 Viga 65x180"/>
      <sheetName val="5,1,7 Bloq Conc Estruc 019"/>
      <sheetName val="5,1,8 BLOQUE CONCRETO 0,09"/>
      <sheetName val="5,2,7 Bloq arcilla No5"/>
      <sheetName val="5,2,8 Bloq arcilla No4"/>
      <sheetName val="5,4,1 Mort 1-4 "/>
      <sheetName val="5,5,2 Acero 60000 mamp"/>
      <sheetName val="6,1,1 Alfajias"/>
      <sheetName val="6,1,2 Dinteles"/>
      <sheetName val="6,1,3 CAPITEL Y BASE"/>
      <sheetName val="6,1,4 CORNISA"/>
      <sheetName val="6,1,5 Alfajias LADRILLO"/>
      <sheetName val="6,1,18 Cañuela Per"/>
      <sheetName val="6,2,2 Mesones lavamanos"/>
      <sheetName val="7,1,1,1 Acometida PVC-P"/>
      <sheetName val="7,1,2,3 Flotador 1"/>
      <sheetName val="7,1,2,4 Tanque Plastico"/>
      <sheetName val="7,1,2,4 Tanque Plastico (6)"/>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6,12 Acometida 2"/>
      <sheetName val="7,1,6,13 Acometida 3-4"/>
      <sheetName val="7,1,6,14 Acometida 2½PL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9,9 Tapon sanitario 4&quot;"/>
      <sheetName val="7,1,10,1 sanit 4"/>
      <sheetName val="7,1,10,3 Sanit 2"/>
      <sheetName val="7,1,10,4 Sanit 6"/>
      <sheetName val="7,1,10,5 Sanit 3"/>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8,3,19 Acometida 3x10"/>
      <sheetName val="8,3,20 Canalización zona dura"/>
      <sheetName val="8,3,21 Canalización zona d 1 12"/>
      <sheetName val="8,3,22 Canalización zona d 1&quot;"/>
      <sheetName val="8,3,23 Canalización zona du 114"/>
      <sheetName val="8,3,24 Encauchetado 3x10"/>
      <sheetName val="8,3,25 Cinta Band It"/>
      <sheetName val="8,3,26 Soporte cable Antifraude"/>
      <sheetName val="8,3,27 Canal PVC 3 4&quot;"/>
      <sheetName val="8,4,1 Tablero 18 Circuitos"/>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4,13 Tablero 8 Circuitos"/>
      <sheetName val="8,4,14 Tablero 24 circuitos"/>
      <sheetName val="8,4,15 Medidor Monofásico"/>
      <sheetName val="8,6,1 Salida TV"/>
      <sheetName val="8,6,4 Ventilador Techo"/>
      <sheetName val="8,8,2 Puesta tierra"/>
      <sheetName val="8,11,1 Camara CS274"/>
      <sheetName val="8,11,2 Camara CS275"/>
      <sheetName val="8,11,3 Camara CS276"/>
      <sheetName val="8,11,4 Caja 30  x30"/>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1,3,6 Canal LAMINA GALV"/>
      <sheetName val="12,2,1,1 Marcos puerta"/>
      <sheetName val="12,2,1,2 Puerta Sencilla"/>
      <sheetName val="12,2,1,3 Puerta S niños"/>
      <sheetName val="12,2,1,5 Puertas Emtamborada"/>
      <sheetName val="12,2,2,3 Baranda Malla"/>
      <sheetName val=" 12,2,2,4 Baranda tubo"/>
      <sheetName val="12.2.2.5 Pasamanos 3"/>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A11" t="str">
            <v>Descripción</v>
          </cell>
          <cell r="B11" t="str">
            <v>Unid</v>
          </cell>
          <cell r="C11" t="str">
            <v>Cant</v>
          </cell>
          <cell r="D11" t="str">
            <v>Valor unitario</v>
          </cell>
          <cell r="E11" t="str">
            <v>% Actualización</v>
          </cell>
          <cell r="F11" t="str">
            <v>Vlr Actualizado</v>
          </cell>
          <cell r="G11" t="str">
            <v>Observaciones / proveedor</v>
          </cell>
        </row>
        <row r="12">
          <cell r="A12" t="str">
            <v>Agua</v>
          </cell>
          <cell r="B12" t="str">
            <v>Litro</v>
          </cell>
          <cell r="C12">
            <v>1</v>
          </cell>
          <cell r="D12">
            <v>5</v>
          </cell>
          <cell r="E12">
            <v>4.4999999999999998E-2</v>
          </cell>
          <cell r="F12">
            <v>5</v>
          </cell>
        </row>
        <row r="13">
          <cell r="A13" t="str">
            <v>Abrazadera metálica</v>
          </cell>
          <cell r="B13" t="str">
            <v>UN</v>
          </cell>
          <cell r="C13">
            <v>1</v>
          </cell>
          <cell r="D13">
            <v>350</v>
          </cell>
          <cell r="E13">
            <v>4.4999999999999998E-2</v>
          </cell>
          <cell r="F13">
            <v>366</v>
          </cell>
        </row>
        <row r="14">
          <cell r="A14" t="str">
            <v>Abrazadera metálica 1"</v>
          </cell>
          <cell r="B14" t="str">
            <v>UN</v>
          </cell>
          <cell r="C14">
            <v>1</v>
          </cell>
          <cell r="D14">
            <v>500</v>
          </cell>
          <cell r="E14">
            <v>4.4999999999999998E-2</v>
          </cell>
          <cell r="F14">
            <v>523</v>
          </cell>
        </row>
        <row r="15">
          <cell r="A15" t="str">
            <v>Abrazadera metálica 1 1/4"</v>
          </cell>
          <cell r="B15" t="str">
            <v>UN</v>
          </cell>
          <cell r="C15">
            <v>1</v>
          </cell>
          <cell r="D15">
            <v>750</v>
          </cell>
          <cell r="E15">
            <v>4.4999999999999998E-2</v>
          </cell>
          <cell r="F15">
            <v>784</v>
          </cell>
        </row>
        <row r="16">
          <cell r="A16" t="str">
            <v>Abrazadera metálica 1 1/2"</v>
          </cell>
          <cell r="B16" t="str">
            <v>UN</v>
          </cell>
          <cell r="C16">
            <v>1</v>
          </cell>
          <cell r="D16">
            <v>1000</v>
          </cell>
          <cell r="E16">
            <v>4.4999999999999998E-2</v>
          </cell>
          <cell r="F16">
            <v>1045</v>
          </cell>
        </row>
        <row r="17">
          <cell r="A17" t="str">
            <v>Abrazadera metálica 2"</v>
          </cell>
          <cell r="B17" t="str">
            <v>UN</v>
          </cell>
          <cell r="C17">
            <v>1</v>
          </cell>
          <cell r="D17">
            <v>1200</v>
          </cell>
          <cell r="E17">
            <v>4.4999999999999998E-2</v>
          </cell>
          <cell r="F17">
            <v>1254</v>
          </cell>
        </row>
        <row r="18">
          <cell r="A18" t="str">
            <v>Ad.Terminal cond.1"</v>
          </cell>
          <cell r="B18" t="str">
            <v>UN</v>
          </cell>
          <cell r="C18">
            <v>1</v>
          </cell>
          <cell r="D18">
            <v>295</v>
          </cell>
          <cell r="E18">
            <v>4.4999999999999998E-2</v>
          </cell>
          <cell r="F18">
            <v>308</v>
          </cell>
        </row>
        <row r="19">
          <cell r="A19" t="str">
            <v>Ad.Terminal cond.3/4"</v>
          </cell>
          <cell r="B19" t="str">
            <v>UN</v>
          </cell>
          <cell r="C19">
            <v>1</v>
          </cell>
          <cell r="D19">
            <v>178.030303030303</v>
          </cell>
          <cell r="E19">
            <v>4.4999999999999998E-2</v>
          </cell>
          <cell r="F19">
            <v>186</v>
          </cell>
        </row>
        <row r="20">
          <cell r="A20" t="str">
            <v>Ad.Terminal cond.1/2"</v>
          </cell>
          <cell r="B20" t="str">
            <v>UN</v>
          </cell>
          <cell r="C20">
            <v>1</v>
          </cell>
          <cell r="D20">
            <v>110</v>
          </cell>
          <cell r="E20">
            <v>4.4999999999999998E-2</v>
          </cell>
          <cell r="F20">
            <v>115</v>
          </cell>
        </row>
        <row r="21">
          <cell r="A21" t="str">
            <v>Adoquín peatonal Santa Fe</v>
          </cell>
          <cell r="B21" t="str">
            <v>UN</v>
          </cell>
          <cell r="C21">
            <v>1</v>
          </cell>
          <cell r="D21">
            <v>900</v>
          </cell>
          <cell r="E21">
            <v>4.4999999999999998E-2</v>
          </cell>
          <cell r="F21">
            <v>941</v>
          </cell>
        </row>
        <row r="22">
          <cell r="A22" t="str">
            <v>Accesorios PVC-P 2"</v>
          </cell>
          <cell r="B22" t="str">
            <v>UN</v>
          </cell>
          <cell r="C22">
            <v>1</v>
          </cell>
          <cell r="D22">
            <v>6000</v>
          </cell>
          <cell r="E22">
            <v>4.4999999999999998E-2</v>
          </cell>
          <cell r="F22">
            <v>6270</v>
          </cell>
        </row>
        <row r="23">
          <cell r="A23" t="str">
            <v>Accesorios PVC-P 1 1/2"</v>
          </cell>
          <cell r="B23" t="str">
            <v>UN</v>
          </cell>
          <cell r="C23">
            <v>1</v>
          </cell>
          <cell r="D23">
            <v>2600</v>
          </cell>
          <cell r="E23">
            <v>4.4999999999999998E-2</v>
          </cell>
          <cell r="F23">
            <v>2717</v>
          </cell>
        </row>
        <row r="24">
          <cell r="A24" t="str">
            <v>Accesorios PVC-P 1 1/4"</v>
          </cell>
          <cell r="B24" t="str">
            <v>UN</v>
          </cell>
          <cell r="C24">
            <v>1</v>
          </cell>
          <cell r="D24">
            <v>1850</v>
          </cell>
          <cell r="E24">
            <v>4.4999999999999998E-2</v>
          </cell>
          <cell r="F24">
            <v>1933</v>
          </cell>
        </row>
        <row r="25">
          <cell r="A25" t="str">
            <v>Accesorios PVC-P 1"</v>
          </cell>
          <cell r="B25" t="str">
            <v>UN</v>
          </cell>
          <cell r="C25">
            <v>1</v>
          </cell>
          <cell r="D25">
            <v>980</v>
          </cell>
          <cell r="E25">
            <v>4.4999999999999998E-2</v>
          </cell>
          <cell r="F25">
            <v>1024</v>
          </cell>
        </row>
        <row r="26">
          <cell r="A26" t="str">
            <v>Accesorios PVC-P 3/4"</v>
          </cell>
          <cell r="B26" t="str">
            <v>UN</v>
          </cell>
          <cell r="C26">
            <v>1</v>
          </cell>
          <cell r="D26">
            <v>500</v>
          </cell>
          <cell r="E26">
            <v>4.4999999999999998E-2</v>
          </cell>
          <cell r="F26">
            <v>523</v>
          </cell>
        </row>
        <row r="27">
          <cell r="A27" t="str">
            <v>Accesorios PVC-P 1/2"</v>
          </cell>
          <cell r="B27" t="str">
            <v>UN</v>
          </cell>
          <cell r="C27">
            <v>1</v>
          </cell>
          <cell r="D27">
            <v>320</v>
          </cell>
          <cell r="E27">
            <v>4.4999999999999998E-2</v>
          </cell>
          <cell r="F27">
            <v>334</v>
          </cell>
        </row>
        <row r="28">
          <cell r="A28" t="str">
            <v>Accesorios - Codo de 90° 4"</v>
          </cell>
          <cell r="B28" t="str">
            <v>UN</v>
          </cell>
          <cell r="C28">
            <v>1</v>
          </cell>
          <cell r="D28">
            <v>6450</v>
          </cell>
          <cell r="E28">
            <v>4.4999999999999998E-2</v>
          </cell>
          <cell r="F28">
            <v>6740</v>
          </cell>
        </row>
        <row r="29">
          <cell r="A29" t="str">
            <v>Accesorios - Codo de 90° 3"</v>
          </cell>
          <cell r="B29" t="str">
            <v>UN</v>
          </cell>
          <cell r="C29">
            <v>1</v>
          </cell>
          <cell r="D29">
            <v>3500</v>
          </cell>
          <cell r="E29">
            <v>4.4999999999999998E-2</v>
          </cell>
          <cell r="F29">
            <v>3658</v>
          </cell>
        </row>
        <row r="30">
          <cell r="A30" t="str">
            <v>Accesorios - Codo de 90° 2"</v>
          </cell>
          <cell r="B30" t="str">
            <v>UN</v>
          </cell>
          <cell r="C30">
            <v>1</v>
          </cell>
          <cell r="D30">
            <v>1500</v>
          </cell>
          <cell r="E30">
            <v>4.4999999999999998E-2</v>
          </cell>
          <cell r="F30">
            <v>1568</v>
          </cell>
        </row>
        <row r="31">
          <cell r="A31" t="str">
            <v>Accesorios - Y de 4"</v>
          </cell>
          <cell r="B31" t="str">
            <v>UN</v>
          </cell>
          <cell r="C31">
            <v>1</v>
          </cell>
          <cell r="D31">
            <v>9396</v>
          </cell>
          <cell r="E31">
            <v>4.4999999999999998E-2</v>
          </cell>
          <cell r="F31">
            <v>9819</v>
          </cell>
        </row>
        <row r="32">
          <cell r="A32" t="str">
            <v>Accesorios - Y de 3"</v>
          </cell>
          <cell r="B32" t="str">
            <v>UN</v>
          </cell>
          <cell r="C32">
            <v>1</v>
          </cell>
          <cell r="D32">
            <v>5290</v>
          </cell>
          <cell r="E32">
            <v>4.4999999999999998E-2</v>
          </cell>
          <cell r="F32">
            <v>5528</v>
          </cell>
        </row>
        <row r="33">
          <cell r="A33" t="str">
            <v xml:space="preserve">Acero 60,000 p.s.i. </v>
          </cell>
          <cell r="B33" t="str">
            <v>KG</v>
          </cell>
          <cell r="C33">
            <v>1</v>
          </cell>
          <cell r="D33">
            <v>2800</v>
          </cell>
          <cell r="E33">
            <v>4.4999999999999998E-2</v>
          </cell>
          <cell r="F33">
            <v>2926</v>
          </cell>
        </row>
        <row r="34">
          <cell r="A34" t="str">
            <v>Acero 37,000 p.s.i. 1/4"</v>
          </cell>
          <cell r="B34" t="str">
            <v>KG</v>
          </cell>
          <cell r="C34">
            <v>1</v>
          </cell>
          <cell r="D34">
            <v>1800</v>
          </cell>
          <cell r="E34">
            <v>4.4999999999999998E-2</v>
          </cell>
          <cell r="F34">
            <v>1881</v>
          </cell>
        </row>
        <row r="35">
          <cell r="A35" t="str">
            <v>Acero de refuerzo 60000 PSI</v>
          </cell>
          <cell r="B35" t="str">
            <v>KG</v>
          </cell>
          <cell r="C35">
            <v>1</v>
          </cell>
          <cell r="D35">
            <v>3426</v>
          </cell>
          <cell r="E35">
            <v>0</v>
          </cell>
          <cell r="F35">
            <v>3426</v>
          </cell>
        </row>
        <row r="36">
          <cell r="A36" t="str">
            <v>Acero figurado 60,000 p.s.i. 1/2"</v>
          </cell>
          <cell r="B36" t="str">
            <v>KG</v>
          </cell>
          <cell r="C36">
            <v>1</v>
          </cell>
          <cell r="D36">
            <v>3426</v>
          </cell>
          <cell r="E36">
            <v>0</v>
          </cell>
          <cell r="F36">
            <v>3426</v>
          </cell>
        </row>
        <row r="37">
          <cell r="A37" t="str">
            <v>Acero figurado 37,000 p.s.i. 1/4"</v>
          </cell>
          <cell r="B37" t="str">
            <v>KG</v>
          </cell>
          <cell r="C37">
            <v>1</v>
          </cell>
          <cell r="D37">
            <v>1800</v>
          </cell>
          <cell r="E37">
            <v>4.4999999999999998E-2</v>
          </cell>
          <cell r="F37">
            <v>1881</v>
          </cell>
        </row>
        <row r="38">
          <cell r="A38" t="str">
            <v>A.C.P.M.</v>
          </cell>
          <cell r="B38" t="str">
            <v>GL</v>
          </cell>
          <cell r="C38">
            <v>1</v>
          </cell>
          <cell r="D38">
            <v>4000</v>
          </cell>
          <cell r="E38">
            <v>4.4999999999999998E-2</v>
          </cell>
          <cell r="F38">
            <v>4180</v>
          </cell>
        </row>
        <row r="39">
          <cell r="A39" t="str">
            <v>Adaptador conduit de 1/2"</v>
          </cell>
          <cell r="B39" t="str">
            <v>UN</v>
          </cell>
          <cell r="C39">
            <v>1</v>
          </cell>
          <cell r="D39">
            <v>300</v>
          </cell>
          <cell r="E39">
            <v>4.4999999999999998E-2</v>
          </cell>
          <cell r="F39">
            <v>314</v>
          </cell>
        </row>
        <row r="40">
          <cell r="A40" t="str">
            <v>Adaptador macho PVC de 1/2"</v>
          </cell>
          <cell r="B40" t="str">
            <v>UN</v>
          </cell>
          <cell r="C40">
            <v>1</v>
          </cell>
          <cell r="D40">
            <v>240</v>
          </cell>
          <cell r="E40">
            <v>4.4999999999999998E-2</v>
          </cell>
          <cell r="F40">
            <v>251</v>
          </cell>
        </row>
        <row r="41">
          <cell r="A41" t="str">
            <v>Adaptador macho PVC de 1"</v>
          </cell>
          <cell r="B41" t="str">
            <v>UN</v>
          </cell>
          <cell r="C41">
            <v>1</v>
          </cell>
          <cell r="D41">
            <v>910</v>
          </cell>
          <cell r="E41">
            <v>4.4999999999999998E-2</v>
          </cell>
          <cell r="F41">
            <v>951</v>
          </cell>
        </row>
        <row r="42">
          <cell r="A42" t="str">
            <v>Adaptador macho PVC de 2 plg</v>
          </cell>
          <cell r="B42" t="str">
            <v>UN</v>
          </cell>
          <cell r="C42">
            <v>1</v>
          </cell>
          <cell r="D42">
            <v>3050</v>
          </cell>
          <cell r="E42">
            <v>4.4999999999999998E-2</v>
          </cell>
          <cell r="F42">
            <v>3187</v>
          </cell>
        </row>
        <row r="43">
          <cell r="A43" t="str">
            <v>Agarraderas metálicas l=0.10</v>
          </cell>
          <cell r="B43" t="str">
            <v>UN</v>
          </cell>
          <cell r="C43">
            <v>1</v>
          </cell>
          <cell r="D43">
            <v>7500</v>
          </cell>
          <cell r="E43">
            <v>4.4999999999999998E-2</v>
          </cell>
          <cell r="F43">
            <v>7838</v>
          </cell>
        </row>
        <row r="44">
          <cell r="A44" t="str">
            <v>Aislador de carrete en porcelana</v>
          </cell>
          <cell r="B44" t="str">
            <v>UN</v>
          </cell>
          <cell r="C44">
            <v>1</v>
          </cell>
          <cell r="D44">
            <v>3500</v>
          </cell>
          <cell r="E44">
            <v>4.4999999999999998E-2</v>
          </cell>
          <cell r="F44">
            <v>3658</v>
          </cell>
        </row>
        <row r="45">
          <cell r="A45" t="str">
            <v>Alambre cobre THW 10 AWG</v>
          </cell>
          <cell r="B45" t="str">
            <v>ML</v>
          </cell>
          <cell r="C45">
            <v>1</v>
          </cell>
          <cell r="D45">
            <v>767</v>
          </cell>
          <cell r="E45">
            <v>4.4999999999999998E-2</v>
          </cell>
          <cell r="F45">
            <v>802</v>
          </cell>
        </row>
        <row r="46">
          <cell r="A46" t="str">
            <v>Alambre cobre THW 12 AWG</v>
          </cell>
          <cell r="B46" t="str">
            <v>ML</v>
          </cell>
          <cell r="C46">
            <v>1</v>
          </cell>
          <cell r="D46">
            <v>548.80000000000007</v>
          </cell>
          <cell r="E46">
            <v>4.4999999999999998E-2</v>
          </cell>
          <cell r="F46">
            <v>573</v>
          </cell>
        </row>
        <row r="47">
          <cell r="A47" t="str">
            <v>Alambre cobre THW 14 AWG</v>
          </cell>
          <cell r="B47" t="str">
            <v>ML</v>
          </cell>
          <cell r="C47">
            <v>1</v>
          </cell>
          <cell r="D47">
            <v>351</v>
          </cell>
          <cell r="E47">
            <v>4.4999999999999998E-2</v>
          </cell>
          <cell r="F47">
            <v>367</v>
          </cell>
        </row>
        <row r="48">
          <cell r="A48" t="str">
            <v>Alambre de cobre 12 THHN</v>
          </cell>
          <cell r="B48" t="str">
            <v>ML</v>
          </cell>
          <cell r="C48">
            <v>1</v>
          </cell>
          <cell r="D48">
            <v>1150</v>
          </cell>
          <cell r="E48">
            <v>4.4999999999999998E-2</v>
          </cell>
          <cell r="F48">
            <v>1202</v>
          </cell>
        </row>
        <row r="49">
          <cell r="A49" t="str">
            <v>Alambre Cu desnudo AWG 10</v>
          </cell>
          <cell r="B49" t="str">
            <v>KG</v>
          </cell>
          <cell r="C49">
            <v>1</v>
          </cell>
          <cell r="D49">
            <v>17342.5</v>
          </cell>
          <cell r="E49">
            <v>4.4999999999999998E-2</v>
          </cell>
          <cell r="F49">
            <v>18123</v>
          </cell>
        </row>
        <row r="50">
          <cell r="A50" t="str">
            <v>Alambre de cobre 12 AWG desnudo</v>
          </cell>
          <cell r="B50" t="str">
            <v>ML</v>
          </cell>
          <cell r="C50">
            <v>1</v>
          </cell>
          <cell r="D50">
            <v>1100</v>
          </cell>
          <cell r="E50">
            <v>4.4999999999999998E-2</v>
          </cell>
          <cell r="F50">
            <v>1150</v>
          </cell>
        </row>
        <row r="51">
          <cell r="A51" t="str">
            <v>Alambre Cu desnudo AWG 14 x kg</v>
          </cell>
          <cell r="B51" t="str">
            <v>KG</v>
          </cell>
          <cell r="C51">
            <v>1</v>
          </cell>
          <cell r="D51">
            <v>18937.5</v>
          </cell>
          <cell r="E51">
            <v>4.4999999999999998E-2</v>
          </cell>
          <cell r="F51">
            <v>19790</v>
          </cell>
        </row>
        <row r="52">
          <cell r="A52" t="str">
            <v>Alambre Cu desnudo AWG 14 x ML</v>
          </cell>
          <cell r="B52" t="str">
            <v>ML</v>
          </cell>
          <cell r="C52">
            <v>1</v>
          </cell>
          <cell r="D52">
            <v>300</v>
          </cell>
          <cell r="E52">
            <v>4.4999999999999998E-2</v>
          </cell>
          <cell r="F52">
            <v>314</v>
          </cell>
        </row>
        <row r="53">
          <cell r="A53" t="str">
            <v>Alambre negro Cal. 18</v>
          </cell>
          <cell r="B53" t="str">
            <v>KG</v>
          </cell>
          <cell r="C53">
            <v>1</v>
          </cell>
          <cell r="D53">
            <v>2800</v>
          </cell>
          <cell r="E53">
            <v>4.4999999999999998E-2</v>
          </cell>
          <cell r="F53">
            <v>2926</v>
          </cell>
        </row>
        <row r="54">
          <cell r="A54" t="str">
            <v>Alambre Teléfono 2x22 estañado</v>
          </cell>
          <cell r="B54" t="str">
            <v>ML</v>
          </cell>
          <cell r="C54">
            <v>1</v>
          </cell>
          <cell r="D54">
            <v>395</v>
          </cell>
          <cell r="E54">
            <v>4.4999999999999998E-2</v>
          </cell>
          <cell r="F54">
            <v>413</v>
          </cell>
        </row>
        <row r="55">
          <cell r="A55" t="str">
            <v>Alambre Teléfono 2x22 trenzado</v>
          </cell>
          <cell r="B55" t="str">
            <v>ML</v>
          </cell>
          <cell r="C55">
            <v>1</v>
          </cell>
          <cell r="D55">
            <v>195</v>
          </cell>
          <cell r="E55">
            <v>4.4999999999999998E-2</v>
          </cell>
          <cell r="F55">
            <v>204</v>
          </cell>
        </row>
        <row r="56">
          <cell r="A56" t="str">
            <v>Alquiler Campamento 20 a 60 M2</v>
          </cell>
          <cell r="B56" t="str">
            <v>MES</v>
          </cell>
          <cell r="C56">
            <v>1</v>
          </cell>
          <cell r="D56">
            <v>185000</v>
          </cell>
          <cell r="E56">
            <v>4.4999999999999998E-2</v>
          </cell>
          <cell r="F56">
            <v>193325</v>
          </cell>
        </row>
        <row r="57">
          <cell r="A57" t="str">
            <v>Alumol Sika</v>
          </cell>
          <cell r="B57" t="str">
            <v>GL</v>
          </cell>
          <cell r="C57">
            <v>1</v>
          </cell>
          <cell r="D57">
            <v>58000</v>
          </cell>
          <cell r="E57">
            <v>4.4999999999999998E-2</v>
          </cell>
          <cell r="F57">
            <v>60610</v>
          </cell>
        </row>
        <row r="58">
          <cell r="A58" t="str">
            <v>Anclajes con resina epoxica</v>
          </cell>
          <cell r="B58" t="str">
            <v>KG</v>
          </cell>
          <cell r="C58">
            <v>1</v>
          </cell>
          <cell r="D58">
            <v>39440</v>
          </cell>
          <cell r="E58">
            <v>4.4999999999999998E-2</v>
          </cell>
          <cell r="F58">
            <v>41215</v>
          </cell>
        </row>
        <row r="59">
          <cell r="A59" t="str">
            <v>Angulo 3/4 x 1/8</v>
          </cell>
          <cell r="B59" t="str">
            <v>ML</v>
          </cell>
          <cell r="C59">
            <v>1</v>
          </cell>
          <cell r="D59">
            <v>1500</v>
          </cell>
          <cell r="E59">
            <v>4.4999999999999998E-2</v>
          </cell>
          <cell r="F59">
            <v>1568</v>
          </cell>
        </row>
        <row r="60">
          <cell r="A60" t="str">
            <v>Angulo 1" x 1" x 3/16"</v>
          </cell>
          <cell r="B60" t="str">
            <v>ML</v>
          </cell>
          <cell r="C60">
            <v>1</v>
          </cell>
          <cell r="D60">
            <v>3900</v>
          </cell>
          <cell r="E60">
            <v>4.4999999999999998E-2</v>
          </cell>
          <cell r="F60">
            <v>4076</v>
          </cell>
        </row>
        <row r="61">
          <cell r="A61" t="str">
            <v>Anticorrosivo rojo claro PHLC</v>
          </cell>
          <cell r="B61" t="str">
            <v>GL</v>
          </cell>
          <cell r="C61">
            <v>1</v>
          </cell>
          <cell r="D61">
            <v>23000</v>
          </cell>
          <cell r="E61">
            <v>4.4999999999999998E-2</v>
          </cell>
          <cell r="F61">
            <v>24035</v>
          </cell>
        </row>
        <row r="62">
          <cell r="A62" t="str">
            <v>Arbol especie local de 1,80 a 2,00 mts</v>
          </cell>
          <cell r="B62" t="str">
            <v>UN</v>
          </cell>
          <cell r="C62">
            <v>1</v>
          </cell>
          <cell r="D62">
            <v>22000</v>
          </cell>
          <cell r="E62">
            <v>4.4999999999999998E-2</v>
          </cell>
          <cell r="F62">
            <v>22990</v>
          </cell>
        </row>
        <row r="63">
          <cell r="A63" t="str">
            <v>Arena de río</v>
          </cell>
          <cell r="B63" t="str">
            <v>M3</v>
          </cell>
          <cell r="C63">
            <v>1</v>
          </cell>
          <cell r="D63">
            <v>19000</v>
          </cell>
          <cell r="E63">
            <v>4.4999999999999998E-2</v>
          </cell>
          <cell r="F63">
            <v>19855</v>
          </cell>
        </row>
        <row r="64">
          <cell r="A64" t="str">
            <v>Arena Blanca</v>
          </cell>
          <cell r="B64" t="str">
            <v>M3</v>
          </cell>
          <cell r="C64">
            <v>1</v>
          </cell>
          <cell r="D64">
            <v>16000</v>
          </cell>
          <cell r="E64">
            <v>4.4999999999999998E-2</v>
          </cell>
          <cell r="F64">
            <v>16720</v>
          </cell>
          <cell r="G64" t="str">
            <v>Por viaje de 5 metros cúbicos</v>
          </cell>
        </row>
        <row r="65">
          <cell r="A65" t="str">
            <v>Arena de peña</v>
          </cell>
          <cell r="B65" t="str">
            <v>M3</v>
          </cell>
          <cell r="C65">
            <v>1</v>
          </cell>
          <cell r="D65">
            <v>16043</v>
          </cell>
          <cell r="E65">
            <v>4.4999999999999998E-2</v>
          </cell>
          <cell r="F65">
            <v>16765</v>
          </cell>
          <cell r="G65" t="str">
            <v>Por viaje de 4 metros cúbicos</v>
          </cell>
        </row>
        <row r="66">
          <cell r="A66" t="str">
            <v xml:space="preserve">Arena fina </v>
          </cell>
          <cell r="B66" t="str">
            <v>M3</v>
          </cell>
          <cell r="C66">
            <v>1</v>
          </cell>
          <cell r="D66">
            <v>28000</v>
          </cell>
          <cell r="E66">
            <v>4.4999999999999998E-2</v>
          </cell>
          <cell r="F66">
            <v>29260</v>
          </cell>
        </row>
        <row r="67">
          <cell r="A67" t="str">
            <v>Arena lavada de pozo</v>
          </cell>
          <cell r="B67" t="str">
            <v>M3</v>
          </cell>
          <cell r="C67">
            <v>1</v>
          </cell>
          <cell r="D67">
            <v>35000</v>
          </cell>
          <cell r="E67">
            <v>4.4999999999999998E-2</v>
          </cell>
          <cell r="F67">
            <v>36575</v>
          </cell>
          <cell r="G67" t="str">
            <v>Por viaje de 4 metros cúbicos</v>
          </cell>
        </row>
        <row r="68">
          <cell r="A68" t="str">
            <v xml:space="preserve">Arena lavada blanca </v>
          </cell>
          <cell r="B68" t="str">
            <v>M3</v>
          </cell>
          <cell r="C68">
            <v>1</v>
          </cell>
          <cell r="D68">
            <v>22500</v>
          </cell>
          <cell r="E68">
            <v>4.4999999999999998E-2</v>
          </cell>
          <cell r="F68">
            <v>23513</v>
          </cell>
          <cell r="G68" t="str">
            <v>Por viaje de 5 m3</v>
          </cell>
        </row>
        <row r="69">
          <cell r="A69" t="str">
            <v>Arena de río (viaje 5 m3)</v>
          </cell>
          <cell r="B69" t="str">
            <v>M3</v>
          </cell>
          <cell r="C69">
            <v>1</v>
          </cell>
          <cell r="D69">
            <v>16043</v>
          </cell>
          <cell r="E69">
            <v>4.4999999999999998E-2</v>
          </cell>
          <cell r="F69">
            <v>16765</v>
          </cell>
          <cell r="G69" t="str">
            <v>Por viaje de 5 metros cúbicos</v>
          </cell>
        </row>
        <row r="70">
          <cell r="A70" t="str">
            <v>Baldosin cerámico blanco 30 x 30</v>
          </cell>
          <cell r="B70" t="str">
            <v>m2</v>
          </cell>
          <cell r="C70">
            <v>1</v>
          </cell>
          <cell r="D70">
            <v>20000</v>
          </cell>
          <cell r="E70">
            <v>4.4999999999999998E-2</v>
          </cell>
          <cell r="F70">
            <v>20900</v>
          </cell>
        </row>
        <row r="71">
          <cell r="A71" t="str">
            <v>Baldosin cerámico cristanac corona 32,4 x 32,4</v>
          </cell>
          <cell r="B71" t="str">
            <v>M2</v>
          </cell>
          <cell r="C71">
            <v>1</v>
          </cell>
          <cell r="D71">
            <v>27000</v>
          </cell>
          <cell r="E71">
            <v>4.4999999999999998E-2</v>
          </cell>
          <cell r="F71">
            <v>28215</v>
          </cell>
        </row>
        <row r="72">
          <cell r="A72" t="str">
            <v>Baldosin cerámico pared corona Olimpia de 20,5 x 20,5 blanco primera</v>
          </cell>
          <cell r="B72" t="str">
            <v>M2</v>
          </cell>
          <cell r="C72">
            <v>1</v>
          </cell>
          <cell r="D72">
            <v>17500</v>
          </cell>
          <cell r="E72">
            <v>4.4999999999999998E-2</v>
          </cell>
          <cell r="F72">
            <v>18288</v>
          </cell>
        </row>
        <row r="73">
          <cell r="A73" t="str">
            <v>Baldosin cerámico pared Valencia 20,5 x 30,5</v>
          </cell>
          <cell r="B73" t="str">
            <v>M2</v>
          </cell>
          <cell r="C73">
            <v>1</v>
          </cell>
          <cell r="D73">
            <v>21000</v>
          </cell>
          <cell r="E73">
            <v>4.4999999999999998E-2</v>
          </cell>
          <cell r="F73">
            <v>21945</v>
          </cell>
        </row>
        <row r="74">
          <cell r="A74" t="str">
            <v>Baldosin cerámico Italia (30,5 x 30,5)</v>
          </cell>
          <cell r="B74" t="str">
            <v>M3</v>
          </cell>
          <cell r="C74">
            <v>1</v>
          </cell>
          <cell r="D74">
            <v>25000</v>
          </cell>
          <cell r="E74">
            <v>4.4999999999999998E-2</v>
          </cell>
          <cell r="F74">
            <v>26125</v>
          </cell>
        </row>
        <row r="75">
          <cell r="A75" t="str">
            <v>Baldosin de granito (30 x 30)</v>
          </cell>
          <cell r="B75" t="str">
            <v>M2</v>
          </cell>
          <cell r="C75">
            <v>1</v>
          </cell>
          <cell r="D75">
            <v>33000</v>
          </cell>
          <cell r="E75">
            <v>4.4999999999999998E-2</v>
          </cell>
          <cell r="F75">
            <v>34485</v>
          </cell>
        </row>
        <row r="76">
          <cell r="A76" t="str">
            <v>Balinera de acero 1/2"</v>
          </cell>
          <cell r="B76" t="str">
            <v>UN</v>
          </cell>
          <cell r="C76">
            <v>1</v>
          </cell>
          <cell r="D76">
            <v>16000</v>
          </cell>
          <cell r="E76">
            <v>4.4999999999999998E-2</v>
          </cell>
          <cell r="F76">
            <v>16720</v>
          </cell>
        </row>
        <row r="77">
          <cell r="A77" t="str">
            <v>Bajante PVC Trapezoidal tipo Amazonas</v>
          </cell>
          <cell r="B77" t="str">
            <v>Ml</v>
          </cell>
          <cell r="C77">
            <v>1</v>
          </cell>
          <cell r="D77">
            <v>17000</v>
          </cell>
          <cell r="E77">
            <v>4.4999999999999998E-2</v>
          </cell>
          <cell r="F77">
            <v>17765</v>
          </cell>
        </row>
        <row r="78">
          <cell r="A78" t="str">
            <v>Barniz vitriflex</v>
          </cell>
          <cell r="B78" t="str">
            <v>GL</v>
          </cell>
          <cell r="C78">
            <v>1</v>
          </cell>
          <cell r="D78">
            <v>96200</v>
          </cell>
          <cell r="E78">
            <v>4.4999999999999998E-2</v>
          </cell>
          <cell r="F78">
            <v>100529</v>
          </cell>
        </row>
        <row r="79">
          <cell r="A79" t="str">
            <v>Barra  discapacitados Inox (juego)</v>
          </cell>
          <cell r="B79" t="str">
            <v>UN</v>
          </cell>
          <cell r="C79">
            <v>1</v>
          </cell>
          <cell r="D79">
            <v>380000</v>
          </cell>
          <cell r="E79">
            <v>4.4999999999999998E-2</v>
          </cell>
          <cell r="F79">
            <v>397100</v>
          </cell>
        </row>
        <row r="80">
          <cell r="A80" t="str">
            <v>Barra discapacitados 18" (46 cm) cromo grival</v>
          </cell>
          <cell r="B80" t="str">
            <v>UN</v>
          </cell>
          <cell r="C80">
            <v>1</v>
          </cell>
          <cell r="D80">
            <v>95000</v>
          </cell>
          <cell r="E80">
            <v>4.4999999999999998E-2</v>
          </cell>
          <cell r="F80">
            <v>99275</v>
          </cell>
        </row>
        <row r="81">
          <cell r="A81" t="str">
            <v>Barra discapacitados 30" (76 cm) cromo grival</v>
          </cell>
          <cell r="B81" t="str">
            <v>UN</v>
          </cell>
          <cell r="C81">
            <v>1</v>
          </cell>
          <cell r="D81">
            <v>120000</v>
          </cell>
          <cell r="E81">
            <v>4.4999999999999998E-2</v>
          </cell>
          <cell r="F81">
            <v>125400</v>
          </cell>
        </row>
        <row r="82">
          <cell r="A82" t="str">
            <v>Bisagra alum.Ext 2"</v>
          </cell>
          <cell r="B82" t="str">
            <v>UN</v>
          </cell>
          <cell r="C82">
            <v>1</v>
          </cell>
          <cell r="D82">
            <v>801</v>
          </cell>
          <cell r="E82">
            <v>4.4999999999999998E-2</v>
          </cell>
          <cell r="F82">
            <v>837</v>
          </cell>
        </row>
        <row r="83">
          <cell r="A83" t="str">
            <v>Bisagra alum.Ext 3"</v>
          </cell>
          <cell r="B83" t="str">
            <v>UN</v>
          </cell>
          <cell r="C83">
            <v>1</v>
          </cell>
          <cell r="D83">
            <v>1802</v>
          </cell>
          <cell r="E83">
            <v>4.4999999999999998E-2</v>
          </cell>
          <cell r="F83">
            <v>1883</v>
          </cell>
        </row>
        <row r="84">
          <cell r="A84" t="str">
            <v>Bisagra Metalisteria triple</v>
          </cell>
          <cell r="B84" t="str">
            <v>UN</v>
          </cell>
          <cell r="C84">
            <v>1</v>
          </cell>
          <cell r="D84">
            <v>5400</v>
          </cell>
          <cell r="E84">
            <v>4.4999999999999998E-2</v>
          </cell>
          <cell r="F84">
            <v>5643</v>
          </cell>
        </row>
        <row r="85">
          <cell r="A85" t="str">
            <v>Bloque muro LN-14N</v>
          </cell>
          <cell r="B85" t="str">
            <v>UN</v>
          </cell>
          <cell r="C85">
            <v>1</v>
          </cell>
          <cell r="D85">
            <v>1022</v>
          </cell>
          <cell r="E85">
            <v>4.4999999999999998E-2</v>
          </cell>
          <cell r="F85">
            <v>1068</v>
          </cell>
          <cell r="G85" t="str">
            <v>Por viaje de 1000 bloques</v>
          </cell>
        </row>
        <row r="86">
          <cell r="A86" t="str">
            <v>Bloque en concreto para muros estructurales de 14x19x39</v>
          </cell>
          <cell r="B86" t="str">
            <v>UN</v>
          </cell>
          <cell r="C86">
            <v>1</v>
          </cell>
          <cell r="D86">
            <v>1676</v>
          </cell>
          <cell r="E86">
            <v>4.4999999999999998E-2</v>
          </cell>
          <cell r="F86">
            <v>1751</v>
          </cell>
        </row>
        <row r="87">
          <cell r="A87" t="str">
            <v>Bloque en concreto para muros estructurales de  19x19x39</v>
          </cell>
          <cell r="B87" t="str">
            <v>UN</v>
          </cell>
          <cell r="C87">
            <v>1</v>
          </cell>
          <cell r="D87">
            <v>1800</v>
          </cell>
          <cell r="E87">
            <v>4.4999999999999998E-2</v>
          </cell>
          <cell r="F87">
            <v>1881</v>
          </cell>
        </row>
        <row r="88">
          <cell r="A88" t="str">
            <v>Bloque en concreto para muros estructurales tipo piedra de e = 0,16 m</v>
          </cell>
          <cell r="B88" t="str">
            <v>UN</v>
          </cell>
          <cell r="C88">
            <v>1</v>
          </cell>
          <cell r="E88">
            <v>4.4999999999999998E-2</v>
          </cell>
          <cell r="F88">
            <v>0</v>
          </cell>
        </row>
        <row r="89">
          <cell r="A89" t="str">
            <v>Bloque en concreto par muros estructurales de 0,09 x 19 x 39</v>
          </cell>
          <cell r="B89" t="str">
            <v>UN</v>
          </cell>
          <cell r="C89">
            <v>1</v>
          </cell>
          <cell r="D89">
            <v>750</v>
          </cell>
          <cell r="E89">
            <v>4.4999999999999998E-2</v>
          </cell>
          <cell r="F89">
            <v>784</v>
          </cell>
        </row>
        <row r="90">
          <cell r="A90" t="str">
            <v>Bloque No.4</v>
          </cell>
          <cell r="B90" t="str">
            <v>UN</v>
          </cell>
          <cell r="C90">
            <v>1</v>
          </cell>
          <cell r="D90">
            <v>750</v>
          </cell>
          <cell r="E90">
            <v>4.4999999999999998E-2</v>
          </cell>
          <cell r="F90">
            <v>784</v>
          </cell>
        </row>
        <row r="91">
          <cell r="A91" t="str">
            <v>Bloque No.5</v>
          </cell>
          <cell r="B91" t="str">
            <v>UN</v>
          </cell>
          <cell r="C91">
            <v>1</v>
          </cell>
          <cell r="D91">
            <v>800</v>
          </cell>
          <cell r="E91">
            <v>4.4999999999999998E-2</v>
          </cell>
          <cell r="F91">
            <v>836</v>
          </cell>
        </row>
        <row r="92">
          <cell r="A92" t="str">
            <v>Bloque calado sencillo 20 x 20</v>
          </cell>
          <cell r="B92" t="str">
            <v>UN</v>
          </cell>
          <cell r="C92">
            <v>1</v>
          </cell>
          <cell r="D92">
            <v>1200</v>
          </cell>
          <cell r="E92">
            <v>4.4999999999999998E-2</v>
          </cell>
          <cell r="F92">
            <v>1254</v>
          </cell>
        </row>
        <row r="93">
          <cell r="A93" t="str">
            <v>Bomba de 1/2 HP, 2" de salida, H=4.50</v>
          </cell>
          <cell r="B93" t="str">
            <v>UN</v>
          </cell>
          <cell r="C93">
            <v>1</v>
          </cell>
          <cell r="D93">
            <v>1200000</v>
          </cell>
          <cell r="E93">
            <v>4.4999999999999998E-2</v>
          </cell>
          <cell r="F93">
            <v>1254000</v>
          </cell>
        </row>
        <row r="94">
          <cell r="A94" t="str">
            <v>Botón timbre</v>
          </cell>
          <cell r="B94" t="str">
            <v>UN</v>
          </cell>
          <cell r="C94">
            <v>1</v>
          </cell>
          <cell r="D94">
            <v>2500</v>
          </cell>
          <cell r="E94">
            <v>4.4999999999999998E-2</v>
          </cell>
          <cell r="F94">
            <v>2613</v>
          </cell>
        </row>
        <row r="95">
          <cell r="A95" t="str">
            <v>Breaker enchufable unip.1 x 20 A</v>
          </cell>
          <cell r="B95" t="str">
            <v>UN</v>
          </cell>
          <cell r="C95">
            <v>1</v>
          </cell>
          <cell r="D95">
            <v>6000</v>
          </cell>
          <cell r="E95">
            <v>4.4999999999999998E-2</v>
          </cell>
          <cell r="F95">
            <v>6270</v>
          </cell>
        </row>
        <row r="96">
          <cell r="A96" t="str">
            <v>Breaker enchufable unip.2 x 20 A</v>
          </cell>
          <cell r="B96" t="str">
            <v>UN</v>
          </cell>
          <cell r="C96">
            <v>1</v>
          </cell>
          <cell r="D96">
            <v>15000</v>
          </cell>
          <cell r="E96">
            <v>4.4999999999999998E-2</v>
          </cell>
          <cell r="F96">
            <v>15675</v>
          </cell>
        </row>
        <row r="97">
          <cell r="A97" t="str">
            <v>Breaker enchufable unip.3 x 50 A</v>
          </cell>
          <cell r="B97" t="str">
            <v>UN</v>
          </cell>
          <cell r="C97">
            <v>1</v>
          </cell>
          <cell r="D97">
            <v>60000</v>
          </cell>
          <cell r="E97">
            <v>4.4999999999999998E-2</v>
          </cell>
          <cell r="F97">
            <v>62700</v>
          </cell>
        </row>
        <row r="98">
          <cell r="A98" t="str">
            <v>Breaker tipo individual de 3 x 50 A</v>
          </cell>
          <cell r="B98" t="str">
            <v>UN</v>
          </cell>
          <cell r="C98">
            <v>1</v>
          </cell>
          <cell r="D98">
            <v>60000</v>
          </cell>
          <cell r="E98">
            <v>4.4999999999999998E-2</v>
          </cell>
          <cell r="F98">
            <v>62700</v>
          </cell>
        </row>
        <row r="99">
          <cell r="A99" t="str">
            <v>Breaker 3 x 100</v>
          </cell>
          <cell r="B99" t="str">
            <v>UN</v>
          </cell>
          <cell r="C99">
            <v>1</v>
          </cell>
          <cell r="D99">
            <v>150000</v>
          </cell>
          <cell r="E99">
            <v>4.4999999999999998E-2</v>
          </cell>
          <cell r="F99">
            <v>156750</v>
          </cell>
        </row>
        <row r="100">
          <cell r="A100" t="str">
            <v>Breaker de riel bipolar  2 x 100A</v>
          </cell>
          <cell r="B100" t="str">
            <v>UN</v>
          </cell>
          <cell r="C100">
            <v>1</v>
          </cell>
          <cell r="D100">
            <v>35000</v>
          </cell>
          <cell r="E100">
            <v>4.4999999999999998E-2</v>
          </cell>
          <cell r="F100">
            <v>36575</v>
          </cell>
        </row>
        <row r="101">
          <cell r="A101" t="str">
            <v>Buje roscado  3/4" x 1/2" PVC - Presión</v>
          </cell>
          <cell r="B101" t="str">
            <v>UN</v>
          </cell>
          <cell r="C101">
            <v>1</v>
          </cell>
          <cell r="D101">
            <v>810</v>
          </cell>
          <cell r="E101">
            <v>4.4999999999999998E-2</v>
          </cell>
          <cell r="F101">
            <v>846</v>
          </cell>
        </row>
        <row r="102">
          <cell r="A102" t="str">
            <v>Buje roscado  1" x 3/4"  PVC - Presión</v>
          </cell>
          <cell r="B102" t="str">
            <v>UN</v>
          </cell>
          <cell r="C102">
            <v>1</v>
          </cell>
          <cell r="D102">
            <v>1450</v>
          </cell>
          <cell r="E102">
            <v>4.4999999999999998E-2</v>
          </cell>
          <cell r="F102">
            <v>1515</v>
          </cell>
        </row>
        <row r="103">
          <cell r="A103" t="str">
            <v>Buje roscado  1" x 1 1/4"  PVC - Presión</v>
          </cell>
          <cell r="B103" t="str">
            <v>UN</v>
          </cell>
          <cell r="C103">
            <v>1</v>
          </cell>
          <cell r="D103">
            <v>1450</v>
          </cell>
          <cell r="E103">
            <v>4.4999999999999998E-2</v>
          </cell>
          <cell r="F103">
            <v>1515</v>
          </cell>
        </row>
        <row r="104">
          <cell r="A104" t="str">
            <v>Cable Coaxial Para TV RG 59</v>
          </cell>
          <cell r="B104" t="str">
            <v>ML</v>
          </cell>
          <cell r="C104">
            <v>1</v>
          </cell>
          <cell r="D104">
            <v>1200</v>
          </cell>
          <cell r="E104">
            <v>4.4999999999999998E-2</v>
          </cell>
          <cell r="F104">
            <v>1254</v>
          </cell>
        </row>
        <row r="105">
          <cell r="A105" t="str">
            <v>Cable de cobre desnudo Nº 6 AWG</v>
          </cell>
          <cell r="B105" t="str">
            <v>ML</v>
          </cell>
          <cell r="C105">
            <v>1</v>
          </cell>
          <cell r="D105">
            <v>4800</v>
          </cell>
          <cell r="E105">
            <v>4.4999999999999998E-2</v>
          </cell>
          <cell r="F105">
            <v>5016</v>
          </cell>
        </row>
        <row r="106">
          <cell r="A106" t="str">
            <v>Cable cobre desn.AWG No.8</v>
          </cell>
          <cell r="B106" t="str">
            <v>ML</v>
          </cell>
          <cell r="C106">
            <v>1</v>
          </cell>
          <cell r="D106">
            <v>650</v>
          </cell>
          <cell r="E106">
            <v>4.4999999999999998E-2</v>
          </cell>
          <cell r="F106">
            <v>679</v>
          </cell>
        </row>
        <row r="107">
          <cell r="A107" t="str">
            <v>Cable de cobre THHN Nº 2</v>
          </cell>
          <cell r="B107" t="str">
            <v>ML</v>
          </cell>
          <cell r="C107">
            <v>1</v>
          </cell>
          <cell r="D107">
            <v>12600</v>
          </cell>
          <cell r="E107">
            <v>4.4999999999999998E-2</v>
          </cell>
          <cell r="F107">
            <v>13167</v>
          </cell>
        </row>
        <row r="108">
          <cell r="A108" t="str">
            <v>Cable de cobre THHN Nº 4</v>
          </cell>
          <cell r="B108" t="str">
            <v>ML</v>
          </cell>
          <cell r="C108">
            <v>1</v>
          </cell>
          <cell r="D108">
            <v>8000</v>
          </cell>
          <cell r="E108">
            <v>4.4999999999999998E-2</v>
          </cell>
          <cell r="F108">
            <v>8360</v>
          </cell>
        </row>
        <row r="109">
          <cell r="A109" t="str">
            <v>Cable de cobre THHN Nº 6</v>
          </cell>
          <cell r="B109" t="str">
            <v>ML</v>
          </cell>
          <cell r="C109">
            <v>1</v>
          </cell>
          <cell r="D109">
            <v>5200</v>
          </cell>
          <cell r="E109">
            <v>4.4999999999999998E-2</v>
          </cell>
          <cell r="F109">
            <v>5434</v>
          </cell>
        </row>
        <row r="110">
          <cell r="A110" t="str">
            <v>Cable de cobre THHN Nº 8</v>
          </cell>
          <cell r="B110" t="str">
            <v>ML</v>
          </cell>
          <cell r="C110">
            <v>1</v>
          </cell>
          <cell r="D110">
            <v>3500</v>
          </cell>
          <cell r="E110">
            <v>4.4999999999999998E-2</v>
          </cell>
          <cell r="F110">
            <v>3658</v>
          </cell>
        </row>
        <row r="111">
          <cell r="A111" t="str">
            <v>Cable de cobre THHN Nº 10</v>
          </cell>
          <cell r="B111" t="str">
            <v>ML</v>
          </cell>
          <cell r="C111">
            <v>1</v>
          </cell>
          <cell r="D111">
            <v>2000</v>
          </cell>
          <cell r="E111">
            <v>4.4999999999999998E-2</v>
          </cell>
          <cell r="F111">
            <v>2090</v>
          </cell>
        </row>
        <row r="112">
          <cell r="A112" t="str">
            <v>Cable de cobre THW  2 x 8 + 1 x 8 Antifraude</v>
          </cell>
          <cell r="B112" t="str">
            <v>ML</v>
          </cell>
          <cell r="C112">
            <v>1</v>
          </cell>
          <cell r="D112">
            <v>13000</v>
          </cell>
          <cell r="E112">
            <v>4.4999999999999998E-2</v>
          </cell>
          <cell r="F112">
            <v>13585</v>
          </cell>
        </row>
        <row r="113">
          <cell r="A113" t="str">
            <v>Cable de cobre THW 8 AWG</v>
          </cell>
          <cell r="B113" t="str">
            <v>ML</v>
          </cell>
          <cell r="C113">
            <v>1</v>
          </cell>
          <cell r="D113">
            <v>2051.25</v>
          </cell>
          <cell r="E113">
            <v>4.4999999999999998E-2</v>
          </cell>
          <cell r="F113">
            <v>2144</v>
          </cell>
        </row>
        <row r="114">
          <cell r="A114" t="str">
            <v>Cable de cobre THW 10 AWG</v>
          </cell>
          <cell r="B114" t="str">
            <v>ML</v>
          </cell>
          <cell r="C114">
            <v>1</v>
          </cell>
          <cell r="D114">
            <v>1417.5</v>
          </cell>
          <cell r="E114">
            <v>4.4999999999999998E-2</v>
          </cell>
          <cell r="F114">
            <v>1481</v>
          </cell>
        </row>
        <row r="115">
          <cell r="A115" t="str">
            <v>Cable de cobre THW 12 AWG</v>
          </cell>
          <cell r="B115" t="str">
            <v>ML</v>
          </cell>
          <cell r="C115">
            <v>1</v>
          </cell>
          <cell r="D115">
            <v>986.25</v>
          </cell>
          <cell r="E115">
            <v>4.4999999999999998E-2</v>
          </cell>
          <cell r="F115">
            <v>1031</v>
          </cell>
        </row>
        <row r="116">
          <cell r="A116" t="str">
            <v xml:space="preserve">Cable de cobre THHN 14 </v>
          </cell>
          <cell r="B116" t="str">
            <v>ML</v>
          </cell>
          <cell r="C116">
            <v>1</v>
          </cell>
          <cell r="D116">
            <v>950</v>
          </cell>
          <cell r="E116">
            <v>4.4999999999999998E-2</v>
          </cell>
          <cell r="F116">
            <v>993</v>
          </cell>
        </row>
        <row r="117">
          <cell r="A117" t="str">
            <v>Cable de cobre desnudo Nº 4 AWG</v>
          </cell>
          <cell r="B117" t="str">
            <v>ML</v>
          </cell>
          <cell r="C117">
            <v>1</v>
          </cell>
          <cell r="D117">
            <v>4700</v>
          </cell>
          <cell r="E117">
            <v>4.4999999999999998E-2</v>
          </cell>
          <cell r="F117">
            <v>4912</v>
          </cell>
        </row>
        <row r="118">
          <cell r="A118" t="str">
            <v>Cable de cobre encauchetado 3 x 10</v>
          </cell>
          <cell r="B118" t="str">
            <v>ML</v>
          </cell>
          <cell r="C118">
            <v>1</v>
          </cell>
          <cell r="D118">
            <v>7800</v>
          </cell>
          <cell r="E118">
            <v>4.4999999999999998E-2</v>
          </cell>
          <cell r="F118">
            <v>8151</v>
          </cell>
        </row>
        <row r="119">
          <cell r="A119" t="str">
            <v>Cable de cobre encauchetado 3 x 12</v>
          </cell>
          <cell r="B119" t="str">
            <v>ML</v>
          </cell>
          <cell r="C119">
            <v>1</v>
          </cell>
          <cell r="D119">
            <v>5800</v>
          </cell>
          <cell r="E119">
            <v>4.4999999999999998E-2</v>
          </cell>
          <cell r="F119">
            <v>6061</v>
          </cell>
        </row>
        <row r="120">
          <cell r="A120" t="str">
            <v>Cable teléfonos 50 pares</v>
          </cell>
          <cell r="B120" t="str">
            <v>ML</v>
          </cell>
          <cell r="C120">
            <v>1</v>
          </cell>
          <cell r="D120">
            <v>5626.25</v>
          </cell>
          <cell r="E120">
            <v>4.4999999999999998E-2</v>
          </cell>
          <cell r="F120">
            <v>5879</v>
          </cell>
        </row>
        <row r="121">
          <cell r="A121" t="str">
            <v>Cable teléfonos 40 pares</v>
          </cell>
          <cell r="B121" t="str">
            <v>ML</v>
          </cell>
          <cell r="C121">
            <v>1</v>
          </cell>
          <cell r="D121">
            <v>4555</v>
          </cell>
          <cell r="E121">
            <v>4.4999999999999998E-2</v>
          </cell>
          <cell r="F121">
            <v>4760</v>
          </cell>
        </row>
        <row r="122">
          <cell r="A122" t="str">
            <v>Cable teléfonos 20 pares</v>
          </cell>
          <cell r="B122" t="str">
            <v>ML</v>
          </cell>
          <cell r="C122">
            <v>1</v>
          </cell>
          <cell r="D122">
            <v>2536.25</v>
          </cell>
          <cell r="E122">
            <v>4.4999999999999998E-2</v>
          </cell>
          <cell r="F122">
            <v>2650</v>
          </cell>
        </row>
        <row r="123">
          <cell r="A123" t="str">
            <v>Cable teléfonos 10 pares</v>
          </cell>
          <cell r="B123" t="str">
            <v>ML</v>
          </cell>
          <cell r="C123">
            <v>1</v>
          </cell>
          <cell r="D123">
            <v>1461.25</v>
          </cell>
          <cell r="E123">
            <v>4.4999999999999998E-2</v>
          </cell>
          <cell r="F123">
            <v>1527</v>
          </cell>
        </row>
        <row r="124">
          <cell r="A124" t="str">
            <v>Cable teléfonos 4 pares</v>
          </cell>
          <cell r="B124" t="str">
            <v>ML</v>
          </cell>
          <cell r="C124">
            <v>1</v>
          </cell>
          <cell r="D124">
            <v>1200</v>
          </cell>
          <cell r="E124">
            <v>4.4999999999999998E-2</v>
          </cell>
          <cell r="F124">
            <v>1254</v>
          </cell>
        </row>
        <row r="125">
          <cell r="A125" t="str">
            <v>Cable teléfonos 2 pares</v>
          </cell>
          <cell r="B125" t="str">
            <v>ML</v>
          </cell>
          <cell r="C125">
            <v>1</v>
          </cell>
          <cell r="D125">
            <v>411.25</v>
          </cell>
          <cell r="E125">
            <v>4.4999999999999998E-2</v>
          </cell>
          <cell r="F125">
            <v>430</v>
          </cell>
        </row>
        <row r="126">
          <cell r="A126" t="str">
            <v>Cadena Galvanizada 3/8"</v>
          </cell>
          <cell r="B126" t="str">
            <v>ML</v>
          </cell>
          <cell r="C126">
            <v>1</v>
          </cell>
          <cell r="D126">
            <v>10450</v>
          </cell>
          <cell r="E126">
            <v>4.4999999999999998E-2</v>
          </cell>
          <cell r="F126">
            <v>10920</v>
          </cell>
        </row>
        <row r="127">
          <cell r="A127" t="str">
            <v>Caja tapa registro europa de 15 x 15 blanca</v>
          </cell>
          <cell r="B127" t="str">
            <v>UN</v>
          </cell>
          <cell r="C127">
            <v>1</v>
          </cell>
          <cell r="D127">
            <v>4250</v>
          </cell>
          <cell r="E127">
            <v>4.4999999999999998E-2</v>
          </cell>
          <cell r="F127">
            <v>4441</v>
          </cell>
        </row>
        <row r="128">
          <cell r="A128" t="str">
            <v>Caja 4 x 4 met.Deko AK 2V</v>
          </cell>
          <cell r="B128" t="str">
            <v>UN</v>
          </cell>
          <cell r="C128">
            <v>1</v>
          </cell>
          <cell r="D128">
            <v>1867.1999999999998</v>
          </cell>
          <cell r="E128">
            <v>4.4999999999999998E-2</v>
          </cell>
          <cell r="F128">
            <v>1951</v>
          </cell>
        </row>
        <row r="129">
          <cell r="A129" t="str">
            <v>Caja de 40 x 40 mamposteria</v>
          </cell>
          <cell r="B129" t="str">
            <v>UN</v>
          </cell>
          <cell r="C129">
            <v>1</v>
          </cell>
          <cell r="D129">
            <v>74250</v>
          </cell>
          <cell r="E129">
            <v>4.4999999999999998E-2</v>
          </cell>
          <cell r="F129">
            <v>77591</v>
          </cell>
        </row>
        <row r="130">
          <cell r="A130" t="str">
            <v>Caja de 60 x 60 mamposteria</v>
          </cell>
          <cell r="B130" t="str">
            <v>UN</v>
          </cell>
          <cell r="C130">
            <v>1</v>
          </cell>
          <cell r="D130">
            <v>102618.75</v>
          </cell>
          <cell r="E130">
            <v>4.4999999999999998E-2</v>
          </cell>
          <cell r="F130">
            <v>107237</v>
          </cell>
        </row>
        <row r="131">
          <cell r="A131" t="str">
            <v>Caja de 60 x 60 x 12 cm</v>
          </cell>
          <cell r="B131" t="str">
            <v>UN</v>
          </cell>
          <cell r="C131">
            <v>1</v>
          </cell>
          <cell r="D131">
            <v>26773</v>
          </cell>
          <cell r="E131">
            <v>4.4999999999999998E-2</v>
          </cell>
          <cell r="F131">
            <v>27978</v>
          </cell>
        </row>
        <row r="132">
          <cell r="A132" t="str">
            <v>Caja metálica de 15 x 15</v>
          </cell>
          <cell r="B132" t="str">
            <v>UN</v>
          </cell>
          <cell r="C132">
            <v>1</v>
          </cell>
          <cell r="D132">
            <v>20000</v>
          </cell>
          <cell r="E132">
            <v>4.4999999999999998E-2</v>
          </cell>
          <cell r="F132">
            <v>20900</v>
          </cell>
        </row>
        <row r="133">
          <cell r="A133" t="str">
            <v>Caja monofás.3 circ.con barraje adic.para tierra</v>
          </cell>
          <cell r="B133" t="str">
            <v>UN</v>
          </cell>
          <cell r="C133">
            <v>1</v>
          </cell>
          <cell r="D133">
            <v>37500</v>
          </cell>
          <cell r="E133">
            <v>4.4999999999999998E-2</v>
          </cell>
          <cell r="F133">
            <v>39188</v>
          </cell>
        </row>
        <row r="134">
          <cell r="A134" t="str">
            <v>Caja monofásica 4 circuitos</v>
          </cell>
          <cell r="B134" t="str">
            <v>UN</v>
          </cell>
          <cell r="C134">
            <v>1</v>
          </cell>
          <cell r="D134">
            <v>16000</v>
          </cell>
          <cell r="E134">
            <v>4.4999999999999998E-2</v>
          </cell>
          <cell r="F134">
            <v>16720</v>
          </cell>
        </row>
        <row r="135">
          <cell r="A135" t="str">
            <v>Caja monofásica 2 circuitos</v>
          </cell>
          <cell r="B135" t="str">
            <v>UN</v>
          </cell>
          <cell r="C135">
            <v>1</v>
          </cell>
          <cell r="D135">
            <v>11000</v>
          </cell>
          <cell r="E135">
            <v>4.4999999999999998E-2</v>
          </cell>
          <cell r="F135">
            <v>11495</v>
          </cell>
        </row>
        <row r="136">
          <cell r="A136" t="str">
            <v>Caja doble Conduit</v>
          </cell>
          <cell r="B136" t="str">
            <v>UN</v>
          </cell>
          <cell r="C136">
            <v>1</v>
          </cell>
          <cell r="D136">
            <v>1400</v>
          </cell>
          <cell r="E136">
            <v>4.4999999999999998E-2</v>
          </cell>
          <cell r="F136">
            <v>1463</v>
          </cell>
        </row>
        <row r="137">
          <cell r="A137" t="str">
            <v>Caja Octogonal</v>
          </cell>
          <cell r="B137" t="str">
            <v>UN</v>
          </cell>
          <cell r="C137">
            <v>1</v>
          </cell>
          <cell r="D137">
            <v>980</v>
          </cell>
          <cell r="E137">
            <v>4.4999999999999998E-2</v>
          </cell>
          <cell r="F137">
            <v>1024</v>
          </cell>
        </row>
        <row r="138">
          <cell r="A138" t="str">
            <v>Caja 5800</v>
          </cell>
          <cell r="B138" t="str">
            <v>UN</v>
          </cell>
          <cell r="C138">
            <v>1</v>
          </cell>
          <cell r="D138">
            <v>950</v>
          </cell>
          <cell r="E138">
            <v>4.4999999999999998E-2</v>
          </cell>
          <cell r="F138">
            <v>993</v>
          </cell>
        </row>
        <row r="139">
          <cell r="A139" t="str">
            <v>Caja sencilla Conduit</v>
          </cell>
          <cell r="B139" t="str">
            <v>UN</v>
          </cell>
          <cell r="C139">
            <v>1</v>
          </cell>
          <cell r="D139">
            <v>950</v>
          </cell>
          <cell r="E139">
            <v>4.4999999999999998E-2</v>
          </cell>
          <cell r="F139">
            <v>993</v>
          </cell>
        </row>
        <row r="140">
          <cell r="A140" t="str">
            <v>Caja trifásica 6 circuitos</v>
          </cell>
          <cell r="B140" t="str">
            <v>UN</v>
          </cell>
          <cell r="C140">
            <v>1</v>
          </cell>
          <cell r="D140">
            <v>65500</v>
          </cell>
          <cell r="E140">
            <v>4.4999999999999998E-2</v>
          </cell>
          <cell r="F140">
            <v>68448</v>
          </cell>
        </row>
        <row r="141">
          <cell r="A141" t="str">
            <v>Caja trifásica 18 circuitos</v>
          </cell>
          <cell r="B141" t="str">
            <v>UN</v>
          </cell>
          <cell r="C141">
            <v>1</v>
          </cell>
          <cell r="D141">
            <v>65500</v>
          </cell>
          <cell r="E141">
            <v>4.4999999999999998E-2</v>
          </cell>
          <cell r="F141">
            <v>68448</v>
          </cell>
        </row>
        <row r="142">
          <cell r="A142" t="str">
            <v>Caja para medidor con espacio interruptor</v>
          </cell>
          <cell r="B142" t="str">
            <v>UN</v>
          </cell>
          <cell r="C142">
            <v>1</v>
          </cell>
          <cell r="D142">
            <v>165000</v>
          </cell>
          <cell r="E142">
            <v>4.4999999999999998E-2</v>
          </cell>
          <cell r="F142">
            <v>172425</v>
          </cell>
        </row>
        <row r="143">
          <cell r="A143" t="str">
            <v>Caja Monofásica 4 circuitos</v>
          </cell>
          <cell r="B143" t="str">
            <v>UN</v>
          </cell>
          <cell r="C143">
            <v>1</v>
          </cell>
          <cell r="D143">
            <v>16000</v>
          </cell>
          <cell r="E143">
            <v>4.4999999999999998E-2</v>
          </cell>
          <cell r="F143">
            <v>16720</v>
          </cell>
        </row>
        <row r="144">
          <cell r="A144" t="str">
            <v>Caja monofásica 2 circuitos</v>
          </cell>
          <cell r="B144" t="str">
            <v>UN</v>
          </cell>
          <cell r="C144">
            <v>1</v>
          </cell>
          <cell r="D144">
            <v>11000</v>
          </cell>
          <cell r="E144">
            <v>4.4999999999999998E-2</v>
          </cell>
          <cell r="F144">
            <v>11495</v>
          </cell>
        </row>
        <row r="145">
          <cell r="A145" t="str">
            <v>Canal PVC  Tipo Amazonas</v>
          </cell>
          <cell r="B145" t="str">
            <v>ML</v>
          </cell>
          <cell r="C145">
            <v>1</v>
          </cell>
          <cell r="D145">
            <v>18000</v>
          </cell>
          <cell r="E145">
            <v>4.4999999999999998E-2</v>
          </cell>
          <cell r="F145">
            <v>18810</v>
          </cell>
        </row>
        <row r="146">
          <cell r="A146" t="str">
            <v>Canaleta .8  L=2.40</v>
          </cell>
          <cell r="B146" t="str">
            <v>UN</v>
          </cell>
          <cell r="C146">
            <v>1</v>
          </cell>
          <cell r="D146">
            <v>9744.0000000000018</v>
          </cell>
          <cell r="E146">
            <v>4.4999999999999998E-2</v>
          </cell>
          <cell r="F146">
            <v>10182</v>
          </cell>
        </row>
        <row r="147">
          <cell r="A147" t="str">
            <v>Canaleta Metal C/Divis.10 x 4</v>
          </cell>
          <cell r="B147" t="str">
            <v>UN</v>
          </cell>
          <cell r="C147">
            <v>1</v>
          </cell>
          <cell r="D147">
            <v>13341.25</v>
          </cell>
          <cell r="E147">
            <v>4.4999999999999998E-2</v>
          </cell>
          <cell r="F147">
            <v>13942</v>
          </cell>
        </row>
        <row r="148">
          <cell r="A148" t="str">
            <v>Capacete de 1"</v>
          </cell>
          <cell r="B148" t="str">
            <v>UN</v>
          </cell>
          <cell r="C148">
            <v>1</v>
          </cell>
          <cell r="D148">
            <v>2000</v>
          </cell>
          <cell r="E148">
            <v>4.4999999999999998E-2</v>
          </cell>
          <cell r="F148">
            <v>2090</v>
          </cell>
        </row>
        <row r="149">
          <cell r="A149" t="str">
            <v>Caseton en lona sintética</v>
          </cell>
          <cell r="B149" t="str">
            <v>M2</v>
          </cell>
          <cell r="C149">
            <v>1</v>
          </cell>
          <cell r="D149">
            <v>15000</v>
          </cell>
          <cell r="E149">
            <v>4.4999999999999998E-2</v>
          </cell>
          <cell r="F149">
            <v>15675</v>
          </cell>
        </row>
        <row r="150">
          <cell r="A150" t="str">
            <v xml:space="preserve">Cemento gris </v>
          </cell>
          <cell r="B150" t="str">
            <v>KG</v>
          </cell>
          <cell r="C150">
            <v>1</v>
          </cell>
          <cell r="D150">
            <v>336</v>
          </cell>
          <cell r="E150">
            <v>4.4999999999999998E-2</v>
          </cell>
          <cell r="F150">
            <v>351</v>
          </cell>
          <cell r="G150" t="str">
            <v>Bulto de 50 Kilogramos, puesto en obra</v>
          </cell>
        </row>
        <row r="151">
          <cell r="A151" t="str">
            <v xml:space="preserve">Cemento blanco </v>
          </cell>
          <cell r="B151" t="str">
            <v>KG</v>
          </cell>
          <cell r="C151">
            <v>1</v>
          </cell>
          <cell r="D151">
            <v>1200</v>
          </cell>
          <cell r="E151">
            <v>4.4999999999999998E-2</v>
          </cell>
          <cell r="F151">
            <v>1254</v>
          </cell>
        </row>
        <row r="152">
          <cell r="A152" t="str">
            <v>Cerradura Inafer C-998 Madera</v>
          </cell>
          <cell r="B152" t="str">
            <v>UN</v>
          </cell>
          <cell r="C152">
            <v>1</v>
          </cell>
          <cell r="D152">
            <v>30900</v>
          </cell>
          <cell r="E152">
            <v>4.4999999999999998E-2</v>
          </cell>
          <cell r="F152">
            <v>32291</v>
          </cell>
        </row>
        <row r="153">
          <cell r="A153" t="str">
            <v>Cerradura Shalage Ref A30D - terraza, Georgia</v>
          </cell>
          <cell r="B153" t="str">
            <v>UN</v>
          </cell>
          <cell r="C153">
            <v>1</v>
          </cell>
          <cell r="D153">
            <v>35000</v>
          </cell>
          <cell r="E153">
            <v>4.4999999999999998E-2</v>
          </cell>
          <cell r="F153">
            <v>36575</v>
          </cell>
        </row>
        <row r="154">
          <cell r="A154" t="str">
            <v>Cerradura Shalage Ref B362 Doble cilindro</v>
          </cell>
          <cell r="B154" t="str">
            <v>UN</v>
          </cell>
          <cell r="C154">
            <v>1</v>
          </cell>
          <cell r="D154">
            <v>65000</v>
          </cell>
          <cell r="E154">
            <v>4.4999999999999998E-2</v>
          </cell>
          <cell r="F154">
            <v>67925</v>
          </cell>
        </row>
        <row r="155">
          <cell r="A155" t="str">
            <v>Cerradura Schlage T.A. Econ./Gold</v>
          </cell>
          <cell r="B155" t="str">
            <v>UN</v>
          </cell>
          <cell r="C155">
            <v>1</v>
          </cell>
          <cell r="D155">
            <v>14400</v>
          </cell>
          <cell r="E155">
            <v>4.4999999999999998E-2</v>
          </cell>
          <cell r="F155">
            <v>15048</v>
          </cell>
        </row>
        <row r="156">
          <cell r="A156" t="str">
            <v>Cerradura Gato doble cerrojo/210400</v>
          </cell>
          <cell r="B156" t="str">
            <v>UN</v>
          </cell>
          <cell r="C156">
            <v>1</v>
          </cell>
          <cell r="D156">
            <v>34200</v>
          </cell>
          <cell r="E156">
            <v>4.4999999999999998E-2</v>
          </cell>
          <cell r="F156">
            <v>35739</v>
          </cell>
        </row>
        <row r="157">
          <cell r="A157" t="str">
            <v>Cerradura YALE 170 1/4</v>
          </cell>
          <cell r="B157" t="str">
            <v>UN</v>
          </cell>
          <cell r="C157">
            <v>1</v>
          </cell>
          <cell r="D157">
            <v>41850</v>
          </cell>
          <cell r="E157">
            <v>4.4999999999999998E-2</v>
          </cell>
          <cell r="F157">
            <v>43733</v>
          </cell>
        </row>
        <row r="158">
          <cell r="A158" t="str">
            <v>Cerradura YALE doble pasador 987-1 1/4</v>
          </cell>
          <cell r="B158" t="str">
            <v>UN</v>
          </cell>
          <cell r="C158">
            <v>1</v>
          </cell>
          <cell r="D158">
            <v>54800</v>
          </cell>
          <cell r="E158">
            <v>4.4999999999999998E-2</v>
          </cell>
          <cell r="F158">
            <v>57266</v>
          </cell>
        </row>
        <row r="159">
          <cell r="A159" t="str">
            <v>Cerradura de alcoba en poma metálica</v>
          </cell>
          <cell r="B159" t="str">
            <v>UN</v>
          </cell>
          <cell r="C159">
            <v>1</v>
          </cell>
          <cell r="D159">
            <v>40550</v>
          </cell>
          <cell r="E159">
            <v>4.4999999999999998E-2</v>
          </cell>
          <cell r="F159">
            <v>42375</v>
          </cell>
        </row>
        <row r="160">
          <cell r="A160" t="str">
            <v>Cerradura puerta discapacitados 63 AA - F30 B A &amp; A</v>
          </cell>
          <cell r="B160" t="str">
            <v>UN</v>
          </cell>
          <cell r="C160">
            <v>1</v>
          </cell>
          <cell r="D160">
            <v>100000</v>
          </cell>
          <cell r="E160">
            <v>4.4999999999999998E-2</v>
          </cell>
          <cell r="F160">
            <v>104500</v>
          </cell>
        </row>
        <row r="161">
          <cell r="A161" t="str">
            <v>Chazo p/tornillo 1/8" x 1 1/4</v>
          </cell>
          <cell r="B161" t="str">
            <v>UN</v>
          </cell>
          <cell r="C161">
            <v>1</v>
          </cell>
          <cell r="D161">
            <v>634.5</v>
          </cell>
          <cell r="E161">
            <v>4.4999999999999998E-2</v>
          </cell>
          <cell r="F161">
            <v>663</v>
          </cell>
        </row>
        <row r="162">
          <cell r="A162" t="str">
            <v>Cheque red white roscado de   1/2"; incluye accesorios</v>
          </cell>
          <cell r="B162" t="str">
            <v>UN</v>
          </cell>
          <cell r="C162">
            <v>1</v>
          </cell>
          <cell r="D162">
            <v>28000</v>
          </cell>
          <cell r="E162">
            <v>4.4999999999999998E-2</v>
          </cell>
          <cell r="F162">
            <v>29260</v>
          </cell>
        </row>
        <row r="163">
          <cell r="A163" t="str">
            <v>Cheque red white roscado  3/4"; incluye accesorios</v>
          </cell>
          <cell r="B163" t="str">
            <v>UN</v>
          </cell>
          <cell r="C163">
            <v>1</v>
          </cell>
          <cell r="D163">
            <v>38000</v>
          </cell>
          <cell r="E163">
            <v>4.4999999999999998E-2</v>
          </cell>
          <cell r="F163">
            <v>39710</v>
          </cell>
        </row>
        <row r="164">
          <cell r="A164" t="str">
            <v>Cheque red white roscado de 1"; incluye accesorios</v>
          </cell>
          <cell r="B164" t="str">
            <v>UN</v>
          </cell>
          <cell r="C164">
            <v>1</v>
          </cell>
          <cell r="D164">
            <v>52000</v>
          </cell>
          <cell r="E164">
            <v>4.4999999999999998E-2</v>
          </cell>
          <cell r="F164">
            <v>54340</v>
          </cell>
        </row>
        <row r="165">
          <cell r="A165" t="str">
            <v>Valvula - Cheque cortina HICC Helbert  1 1/4" ; incluye accesorios</v>
          </cell>
          <cell r="B165" t="str">
            <v>UN</v>
          </cell>
          <cell r="C165">
            <v>1</v>
          </cell>
          <cell r="D165">
            <v>105000</v>
          </cell>
          <cell r="E165">
            <v>4.4999999999999998E-2</v>
          </cell>
          <cell r="F165">
            <v>109725</v>
          </cell>
        </row>
        <row r="166">
          <cell r="A166" t="str">
            <v>Valvula - Cheque cortina HICC Helbert  1 1/2" ; incluye accesorios</v>
          </cell>
          <cell r="B166" t="str">
            <v>UN</v>
          </cell>
          <cell r="C166">
            <v>1</v>
          </cell>
          <cell r="D166">
            <v>160000</v>
          </cell>
          <cell r="E166">
            <v>4.4999999999999998E-2</v>
          </cell>
          <cell r="F166">
            <v>167200</v>
          </cell>
        </row>
        <row r="167">
          <cell r="A167" t="str">
            <v>Valvula - Cheque cortina HICC Helbert  2" ; incluye accesorios</v>
          </cell>
          <cell r="B167" t="str">
            <v>UN</v>
          </cell>
          <cell r="C167">
            <v>1</v>
          </cell>
          <cell r="D167">
            <v>253000</v>
          </cell>
          <cell r="E167">
            <v>4.4999999999999998E-2</v>
          </cell>
          <cell r="F167">
            <v>264385</v>
          </cell>
        </row>
        <row r="168">
          <cell r="A168" t="str">
            <v>Valvula - Cheque cortina HICC Helbert   3" ; incluye accesorios</v>
          </cell>
          <cell r="B168" t="str">
            <v>UN</v>
          </cell>
          <cell r="C168">
            <v>1</v>
          </cell>
          <cell r="D168">
            <v>582000</v>
          </cell>
          <cell r="E168">
            <v>4.4999999999999998E-2</v>
          </cell>
          <cell r="F168">
            <v>608190</v>
          </cell>
        </row>
        <row r="169">
          <cell r="A169" t="str">
            <v>Cinta Aislante</v>
          </cell>
          <cell r="B169" t="str">
            <v>UN</v>
          </cell>
          <cell r="C169">
            <v>1</v>
          </cell>
          <cell r="D169">
            <v>1300</v>
          </cell>
          <cell r="E169">
            <v>4.4999999999999998E-2</v>
          </cell>
          <cell r="F169">
            <v>1359</v>
          </cell>
        </row>
        <row r="170">
          <cell r="A170" t="str">
            <v>Codo de Bajante 45º Amazonas</v>
          </cell>
          <cell r="B170" t="str">
            <v>UN</v>
          </cell>
          <cell r="C170">
            <v>1</v>
          </cell>
          <cell r="D170">
            <v>3890</v>
          </cell>
          <cell r="E170">
            <v>4.4999999999999998E-2</v>
          </cell>
          <cell r="F170">
            <v>4065</v>
          </cell>
        </row>
        <row r="171">
          <cell r="A171" t="str">
            <v>Codo 90º 1/4 CxC 3"</v>
          </cell>
          <cell r="B171" t="str">
            <v>UN</v>
          </cell>
          <cell r="C171">
            <v>1</v>
          </cell>
          <cell r="D171">
            <v>3510</v>
          </cell>
          <cell r="E171">
            <v>4.4999999999999998E-2</v>
          </cell>
          <cell r="F171">
            <v>3668</v>
          </cell>
        </row>
        <row r="172">
          <cell r="A172" t="str">
            <v>Codo 90º 1/4 CxC 4"</v>
          </cell>
          <cell r="B172" t="str">
            <v>UN</v>
          </cell>
          <cell r="C172">
            <v>1</v>
          </cell>
          <cell r="D172">
            <v>6430</v>
          </cell>
          <cell r="E172">
            <v>4.4999999999999998E-2</v>
          </cell>
          <cell r="F172">
            <v>6719</v>
          </cell>
        </row>
        <row r="173">
          <cell r="A173" t="str">
            <v>Codo 90º Pres.PVC 2"</v>
          </cell>
          <cell r="B173" t="str">
            <v>UN</v>
          </cell>
          <cell r="C173">
            <v>1</v>
          </cell>
          <cell r="D173">
            <v>6300</v>
          </cell>
          <cell r="E173">
            <v>4.4999999999999998E-2</v>
          </cell>
          <cell r="F173">
            <v>6584</v>
          </cell>
        </row>
        <row r="174">
          <cell r="A174" t="str">
            <v>Codo 90º Pres.PVC 1"</v>
          </cell>
          <cell r="B174" t="str">
            <v>UN</v>
          </cell>
          <cell r="C174">
            <v>1</v>
          </cell>
          <cell r="D174">
            <v>1000</v>
          </cell>
          <cell r="E174">
            <v>4.4999999999999998E-2</v>
          </cell>
          <cell r="F174">
            <v>1045</v>
          </cell>
        </row>
        <row r="175">
          <cell r="A175" t="str">
            <v>Codo 90º Pres.PVC 1/2"</v>
          </cell>
          <cell r="B175" t="str">
            <v>UN</v>
          </cell>
          <cell r="C175">
            <v>1</v>
          </cell>
          <cell r="D175">
            <v>270</v>
          </cell>
          <cell r="E175">
            <v>4.4999999999999998E-2</v>
          </cell>
          <cell r="F175">
            <v>282</v>
          </cell>
        </row>
        <row r="176">
          <cell r="A176" t="str">
            <v>Codo 90º Pres.PVC 3/4"</v>
          </cell>
          <cell r="B176" t="str">
            <v>UN</v>
          </cell>
          <cell r="C176">
            <v>1</v>
          </cell>
          <cell r="D176">
            <v>420</v>
          </cell>
          <cell r="E176">
            <v>4.4999999999999998E-2</v>
          </cell>
          <cell r="F176">
            <v>439</v>
          </cell>
        </row>
        <row r="177">
          <cell r="A177" t="str">
            <v>Codo 90º Pres.PVC 1 1/2"</v>
          </cell>
          <cell r="B177" t="str">
            <v>UN</v>
          </cell>
          <cell r="C177">
            <v>1</v>
          </cell>
          <cell r="D177">
            <v>3800</v>
          </cell>
          <cell r="E177">
            <v>4.4999999999999998E-2</v>
          </cell>
          <cell r="F177">
            <v>3971</v>
          </cell>
        </row>
        <row r="178">
          <cell r="A178" t="str">
            <v>Codo H.G: 1/2"</v>
          </cell>
          <cell r="B178" t="str">
            <v>UN</v>
          </cell>
          <cell r="C178">
            <v>1</v>
          </cell>
          <cell r="D178">
            <v>615</v>
          </cell>
          <cell r="E178">
            <v>4.4999999999999998E-2</v>
          </cell>
          <cell r="F178">
            <v>643</v>
          </cell>
        </row>
        <row r="179">
          <cell r="A179" t="str">
            <v>Codo PVC-P 3/4"</v>
          </cell>
          <cell r="B179" t="str">
            <v>UN</v>
          </cell>
          <cell r="C179">
            <v>1</v>
          </cell>
          <cell r="D179">
            <v>556</v>
          </cell>
          <cell r="E179">
            <v>4.4999999999999998E-2</v>
          </cell>
          <cell r="F179">
            <v>581</v>
          </cell>
        </row>
        <row r="180">
          <cell r="A180" t="str">
            <v>Codo PVC-P 1/2"</v>
          </cell>
          <cell r="B180" t="str">
            <v>UN</v>
          </cell>
          <cell r="C180">
            <v>1</v>
          </cell>
          <cell r="D180">
            <v>335</v>
          </cell>
          <cell r="E180">
            <v>4.4999999999999998E-2</v>
          </cell>
          <cell r="F180">
            <v>350</v>
          </cell>
        </row>
        <row r="181">
          <cell r="A181" t="str">
            <v>Codo PVC-S  22,5º</v>
          </cell>
          <cell r="B181" t="str">
            <v>UN</v>
          </cell>
          <cell r="C181">
            <v>1</v>
          </cell>
          <cell r="D181">
            <v>2500</v>
          </cell>
          <cell r="E181">
            <v>4.4999999999999998E-2</v>
          </cell>
          <cell r="F181">
            <v>2613</v>
          </cell>
        </row>
        <row r="182">
          <cell r="A182" t="str">
            <v>Codo 90º  CxC Sanitario 2"</v>
          </cell>
          <cell r="B182" t="str">
            <v>UN</v>
          </cell>
          <cell r="C182">
            <v>1</v>
          </cell>
          <cell r="D182">
            <v>1850</v>
          </cell>
          <cell r="E182">
            <v>4.4999999999999998E-2</v>
          </cell>
          <cell r="F182">
            <v>1933</v>
          </cell>
        </row>
        <row r="183">
          <cell r="A183" t="str">
            <v>Codo 90º  CxC Sanitario 3"</v>
          </cell>
          <cell r="B183" t="str">
            <v>UN</v>
          </cell>
          <cell r="C183">
            <v>1</v>
          </cell>
          <cell r="D183">
            <v>4100</v>
          </cell>
          <cell r="E183">
            <v>4.4999999999999998E-2</v>
          </cell>
          <cell r="F183">
            <v>4285</v>
          </cell>
        </row>
        <row r="184">
          <cell r="A184" t="str">
            <v>Codo 90º  CxC Sanitario 4"</v>
          </cell>
          <cell r="B184" t="str">
            <v>UN</v>
          </cell>
          <cell r="C184">
            <v>1</v>
          </cell>
          <cell r="D184">
            <v>7950</v>
          </cell>
          <cell r="E184">
            <v>4.4999999999999998E-2</v>
          </cell>
          <cell r="F184">
            <v>8308</v>
          </cell>
        </row>
        <row r="185">
          <cell r="A185" t="str">
            <v>Concreto de 2,000 p.s.i.</v>
          </cell>
          <cell r="B185" t="str">
            <v>M3</v>
          </cell>
          <cell r="C185">
            <v>1</v>
          </cell>
          <cell r="D185">
            <v>245321</v>
          </cell>
          <cell r="E185">
            <v>0</v>
          </cell>
          <cell r="F185">
            <v>245321</v>
          </cell>
        </row>
        <row r="186">
          <cell r="A186" t="str">
            <v>Concreto de 2,500 p.s.i.</v>
          </cell>
          <cell r="B186" t="str">
            <v>M3</v>
          </cell>
          <cell r="C186">
            <v>1</v>
          </cell>
          <cell r="D186">
            <v>247310</v>
          </cell>
          <cell r="E186">
            <v>0</v>
          </cell>
          <cell r="F186">
            <v>247310</v>
          </cell>
        </row>
        <row r="187">
          <cell r="A187" t="str">
            <v>Concreto de 3,000 p.s.i.</v>
          </cell>
          <cell r="B187" t="str">
            <v>M3</v>
          </cell>
          <cell r="C187">
            <v>1</v>
          </cell>
          <cell r="D187">
            <v>260080</v>
          </cell>
          <cell r="E187">
            <v>0</v>
          </cell>
          <cell r="F187">
            <v>260080</v>
          </cell>
        </row>
        <row r="188">
          <cell r="A188" t="str">
            <v>Conector resorte rojo</v>
          </cell>
          <cell r="B188" t="str">
            <v>UN</v>
          </cell>
          <cell r="C188">
            <v>1</v>
          </cell>
          <cell r="D188">
            <v>850</v>
          </cell>
          <cell r="E188">
            <v>4.4999999999999998E-2</v>
          </cell>
          <cell r="F188">
            <v>888</v>
          </cell>
        </row>
        <row r="189">
          <cell r="A189" t="str">
            <v>Conector para varilla cooper weld</v>
          </cell>
          <cell r="B189" t="str">
            <v>UN</v>
          </cell>
          <cell r="C189">
            <v>1</v>
          </cell>
          <cell r="D189">
            <v>4500</v>
          </cell>
          <cell r="E189">
            <v>4.4999999999999998E-2</v>
          </cell>
          <cell r="F189">
            <v>4703</v>
          </cell>
        </row>
        <row r="190">
          <cell r="A190" t="str">
            <v>Correa Z HR 305 x 80 Cal. 14 Long.6 m.</v>
          </cell>
          <cell r="B190" t="str">
            <v>ML</v>
          </cell>
          <cell r="C190">
            <v>1</v>
          </cell>
          <cell r="D190">
            <v>58085</v>
          </cell>
          <cell r="E190">
            <v>4.4999999999999998E-2</v>
          </cell>
          <cell r="F190">
            <v>60699</v>
          </cell>
        </row>
        <row r="191">
          <cell r="A191" t="str">
            <v>Cortina enrrollableBlackout</v>
          </cell>
          <cell r="B191" t="str">
            <v>M2</v>
          </cell>
          <cell r="C191">
            <v>1</v>
          </cell>
          <cell r="D191">
            <v>30000</v>
          </cell>
          <cell r="E191">
            <v>4.4999999999999998E-2</v>
          </cell>
          <cell r="F191">
            <v>31350</v>
          </cell>
        </row>
        <row r="192">
          <cell r="A192" t="str">
            <v>Cerco ordinario 3M</v>
          </cell>
          <cell r="B192" t="str">
            <v>ML</v>
          </cell>
          <cell r="C192">
            <v>1</v>
          </cell>
          <cell r="D192">
            <v>1550</v>
          </cell>
          <cell r="E192">
            <v>4.4999999999999998E-2</v>
          </cell>
          <cell r="F192">
            <v>1620</v>
          </cell>
        </row>
        <row r="193">
          <cell r="A193" t="str">
            <v>Curva galvanizada de 1"</v>
          </cell>
          <cell r="B193" t="str">
            <v>UN</v>
          </cell>
          <cell r="C193">
            <v>1</v>
          </cell>
          <cell r="D193">
            <v>6600</v>
          </cell>
          <cell r="E193">
            <v>4.4999999999999998E-2</v>
          </cell>
          <cell r="F193">
            <v>6897</v>
          </cell>
        </row>
        <row r="194">
          <cell r="A194" t="str">
            <v>Desperdicio acero 3%</v>
          </cell>
          <cell r="B194" t="str">
            <v>%</v>
          </cell>
          <cell r="C194">
            <v>1</v>
          </cell>
          <cell r="D194">
            <v>84</v>
          </cell>
          <cell r="E194">
            <v>4.4999999999999998E-2</v>
          </cell>
          <cell r="F194">
            <v>88</v>
          </cell>
        </row>
        <row r="195">
          <cell r="A195" t="str">
            <v>Detergentes, ácidos</v>
          </cell>
          <cell r="B195" t="str">
            <v>GL</v>
          </cell>
          <cell r="C195">
            <v>1</v>
          </cell>
          <cell r="D195">
            <v>750</v>
          </cell>
          <cell r="E195">
            <v>4.4999999999999998E-2</v>
          </cell>
          <cell r="F195">
            <v>784</v>
          </cell>
        </row>
        <row r="196">
          <cell r="A196" t="str">
            <v>Enchape de mesón en madera Cedro</v>
          </cell>
          <cell r="B196" t="str">
            <v>M2</v>
          </cell>
          <cell r="C196">
            <v>1</v>
          </cell>
          <cell r="D196">
            <v>95000</v>
          </cell>
          <cell r="E196">
            <v>4.4999999999999998E-2</v>
          </cell>
          <cell r="F196">
            <v>99275</v>
          </cell>
        </row>
        <row r="197">
          <cell r="A197" t="str">
            <v>Escuadra metálica para anclaje</v>
          </cell>
          <cell r="B197" t="str">
            <v>UN</v>
          </cell>
          <cell r="C197">
            <v>1</v>
          </cell>
          <cell r="D197">
            <v>3000</v>
          </cell>
          <cell r="E197">
            <v>4.4999999999999998E-2</v>
          </cell>
          <cell r="F197">
            <v>3135</v>
          </cell>
        </row>
        <row r="198">
          <cell r="A198" t="str">
            <v>Esfumado 20,5 x 20,5</v>
          </cell>
          <cell r="B198" t="str">
            <v>M2</v>
          </cell>
          <cell r="C198">
            <v>1</v>
          </cell>
          <cell r="D198">
            <v>12400</v>
          </cell>
          <cell r="E198">
            <v>4.4999999999999998E-2</v>
          </cell>
          <cell r="F198">
            <v>12958</v>
          </cell>
        </row>
        <row r="199">
          <cell r="A199" t="str">
            <v>Esmalte sobre reja</v>
          </cell>
          <cell r="B199" t="str">
            <v>M2</v>
          </cell>
          <cell r="C199">
            <v>1</v>
          </cell>
          <cell r="D199">
            <v>2500</v>
          </cell>
          <cell r="E199">
            <v>4.4999999999999998E-2</v>
          </cell>
          <cell r="F199">
            <v>2613</v>
          </cell>
        </row>
        <row r="200">
          <cell r="A200" t="str">
            <v>Esmalte mate supersintético</v>
          </cell>
          <cell r="B200" t="str">
            <v>GL</v>
          </cell>
          <cell r="C200">
            <v>1</v>
          </cell>
          <cell r="D200">
            <v>52200</v>
          </cell>
          <cell r="E200">
            <v>4.4999999999999998E-2</v>
          </cell>
          <cell r="F200">
            <v>54549</v>
          </cell>
        </row>
        <row r="201">
          <cell r="A201" t="str">
            <v>Esmalte sintético para señalización</v>
          </cell>
          <cell r="B201" t="str">
            <v>GL</v>
          </cell>
          <cell r="C201">
            <v>1</v>
          </cell>
          <cell r="D201">
            <v>48000</v>
          </cell>
          <cell r="E201">
            <v>4.4999999999999998E-2</v>
          </cell>
          <cell r="F201">
            <v>50160</v>
          </cell>
        </row>
        <row r="202">
          <cell r="A202" t="str">
            <v>Esmalte sintético Pintulux</v>
          </cell>
          <cell r="B202" t="str">
            <v>GL</v>
          </cell>
          <cell r="C202">
            <v>1</v>
          </cell>
          <cell r="D202">
            <v>45000</v>
          </cell>
          <cell r="E202">
            <v>4.4999999999999998E-2</v>
          </cell>
          <cell r="F202">
            <v>47025</v>
          </cell>
        </row>
        <row r="203">
          <cell r="A203" t="str">
            <v>Esmalte epoxico Epoxibler 2 componentes</v>
          </cell>
          <cell r="B203" t="str">
            <v>GL</v>
          </cell>
          <cell r="C203">
            <v>1</v>
          </cell>
          <cell r="D203">
            <v>108000</v>
          </cell>
          <cell r="E203">
            <v>4.4999999999999998E-2</v>
          </cell>
          <cell r="F203">
            <v>112860</v>
          </cell>
        </row>
        <row r="204">
          <cell r="A204" t="str">
            <v xml:space="preserve">Estuco </v>
          </cell>
          <cell r="B204" t="str">
            <v>KG</v>
          </cell>
          <cell r="C204">
            <v>1</v>
          </cell>
          <cell r="D204">
            <v>5000</v>
          </cell>
          <cell r="E204">
            <v>4.4999999999999998E-2</v>
          </cell>
          <cell r="F204">
            <v>5225</v>
          </cell>
        </row>
        <row r="205">
          <cell r="A205" t="str">
            <v>Espejo biselado de 4 mm</v>
          </cell>
          <cell r="B205" t="str">
            <v>M2</v>
          </cell>
          <cell r="C205">
            <v>1</v>
          </cell>
          <cell r="D205">
            <v>70000</v>
          </cell>
          <cell r="E205">
            <v>4.4999999999999998E-2</v>
          </cell>
          <cell r="F205">
            <v>73150</v>
          </cell>
        </row>
        <row r="206">
          <cell r="A206" t="str">
            <v>Disolvente Thinner</v>
          </cell>
          <cell r="B206" t="str">
            <v>GL</v>
          </cell>
          <cell r="C206">
            <v>1</v>
          </cell>
          <cell r="D206">
            <v>12250</v>
          </cell>
          <cell r="E206">
            <v>4.4999999999999998E-2</v>
          </cell>
          <cell r="F206">
            <v>12801</v>
          </cell>
        </row>
        <row r="207">
          <cell r="A207" t="str">
            <v>Ducha Galaxia sencilla</v>
          </cell>
          <cell r="B207" t="str">
            <v>UN</v>
          </cell>
          <cell r="C207">
            <v>1</v>
          </cell>
          <cell r="D207">
            <v>23200</v>
          </cell>
          <cell r="E207">
            <v>4.4999999999999998E-2</v>
          </cell>
          <cell r="F207">
            <v>24244</v>
          </cell>
        </row>
        <row r="208">
          <cell r="A208" t="str">
            <v>Durmiente abarco 4M</v>
          </cell>
          <cell r="B208" t="str">
            <v>ML</v>
          </cell>
          <cell r="C208">
            <v>1</v>
          </cell>
          <cell r="D208">
            <v>1913</v>
          </cell>
          <cell r="E208">
            <v>4.4999999999999998E-2</v>
          </cell>
          <cell r="F208">
            <v>1999</v>
          </cell>
        </row>
        <row r="209">
          <cell r="A209" t="str">
            <v>Durmiente ordinario 3 m</v>
          </cell>
          <cell r="B209" t="str">
            <v>ML</v>
          </cell>
          <cell r="C209">
            <v>1</v>
          </cell>
          <cell r="D209">
            <v>367</v>
          </cell>
          <cell r="E209">
            <v>4.4999999999999998E-2</v>
          </cell>
          <cell r="F209">
            <v>384</v>
          </cell>
        </row>
        <row r="210">
          <cell r="A210" t="str">
            <v>Gancho teja eternit</v>
          </cell>
          <cell r="B210" t="str">
            <v>UN</v>
          </cell>
          <cell r="C210">
            <v>1</v>
          </cell>
          <cell r="D210">
            <v>190</v>
          </cell>
          <cell r="E210">
            <v>4.4999999999999998E-2</v>
          </cell>
          <cell r="F210">
            <v>199</v>
          </cell>
        </row>
        <row r="211">
          <cell r="A211" t="str">
            <v>Gancho Tensor GalvanizadoTipo comercial 5/16 x 5"</v>
          </cell>
          <cell r="B211" t="str">
            <v>UN</v>
          </cell>
          <cell r="C211">
            <v>1</v>
          </cell>
          <cell r="D211">
            <v>2680</v>
          </cell>
          <cell r="E211">
            <v>4.4999999999999998E-2</v>
          </cell>
          <cell r="F211">
            <v>2801</v>
          </cell>
        </row>
        <row r="212">
          <cell r="A212" t="str">
            <v xml:space="preserve">Gancho galvanizado con platina </v>
          </cell>
          <cell r="B212" t="str">
            <v>UN</v>
          </cell>
          <cell r="C212">
            <v>1</v>
          </cell>
          <cell r="D212">
            <v>11500</v>
          </cell>
          <cell r="E212">
            <v>4.4999999999999998E-2</v>
          </cell>
          <cell r="F212">
            <v>12018</v>
          </cell>
        </row>
        <row r="213">
          <cell r="A213" t="str">
            <v>Gravilla de rio (viaje 5 m3)</v>
          </cell>
          <cell r="B213" t="str">
            <v>M3</v>
          </cell>
          <cell r="C213">
            <v>1</v>
          </cell>
          <cell r="D213">
            <v>44138</v>
          </cell>
          <cell r="E213">
            <v>4.4999999999999998E-2</v>
          </cell>
          <cell r="F213">
            <v>46124</v>
          </cell>
          <cell r="G213" t="str">
            <v>Por viaje de 5 metros cúbicos</v>
          </cell>
        </row>
        <row r="214">
          <cell r="A214" t="str">
            <v>Granito Pulido para mesones</v>
          </cell>
          <cell r="B214" t="str">
            <v>M2</v>
          </cell>
          <cell r="C214">
            <v>1</v>
          </cell>
          <cell r="D214">
            <v>24530</v>
          </cell>
          <cell r="E214">
            <v>0</v>
          </cell>
          <cell r="F214">
            <v>24530</v>
          </cell>
        </row>
        <row r="215">
          <cell r="A215" t="str">
            <v>Granito No.3</v>
          </cell>
          <cell r="B215" t="str">
            <v>Bulto</v>
          </cell>
          <cell r="C215">
            <v>1</v>
          </cell>
          <cell r="D215">
            <v>20000</v>
          </cell>
          <cell r="E215">
            <v>4.4999999999999998E-2</v>
          </cell>
          <cell r="F215">
            <v>20900</v>
          </cell>
        </row>
        <row r="216">
          <cell r="A216" t="str">
            <v>Gravilla mona Nº 2</v>
          </cell>
          <cell r="B216" t="str">
            <v>Bulto</v>
          </cell>
          <cell r="C216">
            <v>1</v>
          </cell>
          <cell r="D216">
            <v>18000</v>
          </cell>
          <cell r="E216">
            <v>4.4999999999999998E-2</v>
          </cell>
          <cell r="F216">
            <v>18810</v>
          </cell>
        </row>
        <row r="217">
          <cell r="A217" t="str">
            <v>Guaya 1/8"</v>
          </cell>
          <cell r="B217" t="str">
            <v>ML</v>
          </cell>
          <cell r="C217">
            <v>1</v>
          </cell>
          <cell r="D217">
            <v>500</v>
          </cell>
          <cell r="E217">
            <v>4.4999999999999998E-2</v>
          </cell>
          <cell r="F217">
            <v>523</v>
          </cell>
        </row>
        <row r="218">
          <cell r="A218" t="str">
            <v>Formaleta cedro macho</v>
          </cell>
          <cell r="B218" t="str">
            <v>m2</v>
          </cell>
          <cell r="C218">
            <v>1</v>
          </cell>
          <cell r="D218">
            <v>25000</v>
          </cell>
          <cell r="E218">
            <v>4.4999999999999998E-2</v>
          </cell>
          <cell r="F218">
            <v>26125</v>
          </cell>
        </row>
        <row r="219">
          <cell r="A219" t="str">
            <v>Flotador 3/4 plg - bronce, incluye accesorios</v>
          </cell>
          <cell r="B219" t="str">
            <v>UN</v>
          </cell>
          <cell r="C219">
            <v>1</v>
          </cell>
          <cell r="D219">
            <v>50000</v>
          </cell>
          <cell r="E219">
            <v>4.4999999999999998E-2</v>
          </cell>
          <cell r="F219">
            <v>52250</v>
          </cell>
        </row>
        <row r="220">
          <cell r="A220" t="str">
            <v>Flotador mecánico 1" Incluye accesorios</v>
          </cell>
          <cell r="B220" t="str">
            <v>UN</v>
          </cell>
          <cell r="C220">
            <v>1</v>
          </cell>
          <cell r="D220">
            <v>85000</v>
          </cell>
          <cell r="E220">
            <v>4.4999999999999998E-2</v>
          </cell>
          <cell r="F220">
            <v>88825</v>
          </cell>
        </row>
        <row r="221">
          <cell r="A221" t="str">
            <v>Falleva con portacandado</v>
          </cell>
          <cell r="B221" t="str">
            <v>UN</v>
          </cell>
          <cell r="C221">
            <v>1</v>
          </cell>
          <cell r="D221">
            <v>15000</v>
          </cell>
          <cell r="E221">
            <v>4.4999999999999998E-2</v>
          </cell>
          <cell r="F221">
            <v>15675</v>
          </cell>
        </row>
        <row r="222">
          <cell r="A222" t="str">
            <v xml:space="preserve">Falleva  </v>
          </cell>
          <cell r="B222" t="str">
            <v>UN</v>
          </cell>
          <cell r="C222">
            <v>1</v>
          </cell>
          <cell r="D222">
            <v>7800</v>
          </cell>
          <cell r="E222">
            <v>4.4999999999999998E-2</v>
          </cell>
          <cell r="F222">
            <v>8151</v>
          </cell>
        </row>
        <row r="223">
          <cell r="A223" t="str">
            <v>Guardaescoba granito  7 X 33</v>
          </cell>
          <cell r="B223" t="str">
            <v>Ml</v>
          </cell>
          <cell r="C223">
            <v>1</v>
          </cell>
          <cell r="D223">
            <v>9000</v>
          </cell>
          <cell r="E223">
            <v>4.4999999999999998E-2</v>
          </cell>
          <cell r="F223">
            <v>9405</v>
          </cell>
        </row>
        <row r="224">
          <cell r="A224" t="str">
            <v>Guardaescoba granito pulido media caña; tipo alfa</v>
          </cell>
          <cell r="B224" t="str">
            <v>Ml</v>
          </cell>
          <cell r="C224">
            <v>1</v>
          </cell>
          <cell r="D224">
            <v>35000</v>
          </cell>
          <cell r="E224">
            <v>4.4999999999999998E-2</v>
          </cell>
          <cell r="F224">
            <v>36575</v>
          </cell>
        </row>
        <row r="225">
          <cell r="A225" t="str">
            <v>Hidrosello Canal Amazonas</v>
          </cell>
          <cell r="B225" t="str">
            <v>UN</v>
          </cell>
          <cell r="C225">
            <v>1</v>
          </cell>
          <cell r="D225">
            <v>1028</v>
          </cell>
          <cell r="E225">
            <v>4.4999999999999998E-2</v>
          </cell>
          <cell r="F225">
            <v>1074</v>
          </cell>
        </row>
        <row r="226">
          <cell r="A226" t="str">
            <v>Interruptor doble</v>
          </cell>
          <cell r="B226" t="str">
            <v>UN</v>
          </cell>
          <cell r="C226">
            <v>1</v>
          </cell>
          <cell r="D226">
            <v>3173</v>
          </cell>
          <cell r="E226">
            <v>4.4999999999999998E-2</v>
          </cell>
          <cell r="F226">
            <v>3316</v>
          </cell>
        </row>
        <row r="227">
          <cell r="A227" t="str">
            <v xml:space="preserve">Interruptor sencillo </v>
          </cell>
          <cell r="B227" t="str">
            <v>UN</v>
          </cell>
          <cell r="C227">
            <v>1</v>
          </cell>
          <cell r="D227">
            <v>2180</v>
          </cell>
          <cell r="E227">
            <v>4.4999999999999998E-2</v>
          </cell>
          <cell r="F227">
            <v>2278</v>
          </cell>
        </row>
        <row r="228">
          <cell r="A228" t="str">
            <v>Interruptor Tipo industrial de 3 x 16/63 amp</v>
          </cell>
          <cell r="B228" t="str">
            <v>UN</v>
          </cell>
          <cell r="C228">
            <v>1</v>
          </cell>
          <cell r="D228">
            <v>250000</v>
          </cell>
          <cell r="E228">
            <v>4.4999999999999998E-2</v>
          </cell>
          <cell r="F228">
            <v>261250</v>
          </cell>
        </row>
        <row r="229">
          <cell r="A229" t="str">
            <v>Interruptor Tipo industrial de 3 x 75 amp ABB</v>
          </cell>
          <cell r="B229" t="str">
            <v>UN</v>
          </cell>
          <cell r="C229">
            <v>1</v>
          </cell>
          <cell r="D229">
            <v>275000</v>
          </cell>
          <cell r="E229">
            <v>4.4999999999999998E-2</v>
          </cell>
          <cell r="F229">
            <v>287375</v>
          </cell>
        </row>
        <row r="230">
          <cell r="E230">
            <v>4.4999999999999998E-2</v>
          </cell>
          <cell r="F230">
            <v>0</v>
          </cell>
        </row>
        <row r="231">
          <cell r="A231" t="str">
            <v>Interruptor enchufable de 3 x 15 amp</v>
          </cell>
          <cell r="B231" t="str">
            <v>UN</v>
          </cell>
          <cell r="C231">
            <v>1</v>
          </cell>
          <cell r="D231">
            <v>71900</v>
          </cell>
          <cell r="E231">
            <v>4.4999999999999998E-2</v>
          </cell>
          <cell r="F231">
            <v>75136</v>
          </cell>
        </row>
        <row r="232">
          <cell r="A232" t="str">
            <v>Interruptor enchufable de 1 x 15 / 60 amp</v>
          </cell>
          <cell r="B232" t="str">
            <v>UN</v>
          </cell>
          <cell r="C232">
            <v>1</v>
          </cell>
          <cell r="D232">
            <v>10750</v>
          </cell>
          <cell r="E232">
            <v>4.4999999999999998E-2</v>
          </cell>
          <cell r="F232">
            <v>11234</v>
          </cell>
        </row>
        <row r="233">
          <cell r="A233" t="str">
            <v>Interruptor enchufable de 2 x 15 / 30 amp</v>
          </cell>
          <cell r="B233" t="str">
            <v>UN</v>
          </cell>
          <cell r="C233">
            <v>1</v>
          </cell>
          <cell r="D233">
            <v>21500</v>
          </cell>
          <cell r="E233">
            <v>4.4999999999999998E-2</v>
          </cell>
          <cell r="F233">
            <v>22468</v>
          </cell>
        </row>
        <row r="234">
          <cell r="A234" t="str">
            <v>Interruptor enchufable de 2 x 40 / 60 amp</v>
          </cell>
          <cell r="B234" t="str">
            <v>UN</v>
          </cell>
          <cell r="C234">
            <v>1</v>
          </cell>
          <cell r="D234">
            <v>26000</v>
          </cell>
          <cell r="E234">
            <v>4.4999999999999998E-2</v>
          </cell>
          <cell r="F234">
            <v>27170</v>
          </cell>
        </row>
        <row r="235">
          <cell r="A235" t="str">
            <v>Interruptor enchufable de 2 x 70 amp</v>
          </cell>
          <cell r="B235" t="str">
            <v>UN</v>
          </cell>
          <cell r="C235">
            <v>1</v>
          </cell>
          <cell r="D235">
            <v>43000</v>
          </cell>
          <cell r="E235">
            <v>4.4999999999999998E-2</v>
          </cell>
          <cell r="F235">
            <v>44935</v>
          </cell>
        </row>
        <row r="236">
          <cell r="A236" t="str">
            <v>Hebilla  Band it de 1/2"</v>
          </cell>
          <cell r="B236" t="str">
            <v>UN</v>
          </cell>
          <cell r="C236">
            <v>1</v>
          </cell>
          <cell r="D236">
            <v>400</v>
          </cell>
          <cell r="E236">
            <v>4.4999999999999998E-2</v>
          </cell>
          <cell r="F236">
            <v>418</v>
          </cell>
        </row>
        <row r="237">
          <cell r="A237" t="str">
            <v>Hierro cuadrado 9 mm</v>
          </cell>
          <cell r="B237" t="str">
            <v>ML</v>
          </cell>
          <cell r="C237">
            <v>1</v>
          </cell>
          <cell r="D237">
            <v>1250</v>
          </cell>
          <cell r="E237">
            <v>4.4999999999999998E-2</v>
          </cell>
          <cell r="F237">
            <v>1306</v>
          </cell>
        </row>
        <row r="238">
          <cell r="A238" t="str">
            <v>Hoja puerta triplex 0,81</v>
          </cell>
          <cell r="B238" t="str">
            <v>UN</v>
          </cell>
          <cell r="C238">
            <v>1</v>
          </cell>
          <cell r="D238">
            <v>49200</v>
          </cell>
          <cell r="E238">
            <v>4.4999999999999998E-2</v>
          </cell>
          <cell r="F238">
            <v>51414</v>
          </cell>
        </row>
        <row r="239">
          <cell r="A239" t="str">
            <v>Hoja puerta triplex 4mm.(2x1). Entamborada. Estructura ancho=0.10 m., espesor 4cm.</v>
          </cell>
          <cell r="B239" t="str">
            <v>UN</v>
          </cell>
          <cell r="C239">
            <v>1</v>
          </cell>
          <cell r="D239">
            <v>85000</v>
          </cell>
          <cell r="E239">
            <v>4.4999999999999998E-2</v>
          </cell>
          <cell r="F239">
            <v>88825</v>
          </cell>
        </row>
        <row r="240">
          <cell r="A240" t="str">
            <v>Interruptor Doble Lum.101C</v>
          </cell>
          <cell r="B240" t="str">
            <v>UN</v>
          </cell>
          <cell r="C240">
            <v>1</v>
          </cell>
          <cell r="D240">
            <v>13700</v>
          </cell>
          <cell r="E240">
            <v>4.4999999999999998E-2</v>
          </cell>
          <cell r="F240">
            <v>14317</v>
          </cell>
        </row>
        <row r="241">
          <cell r="A241" t="str">
            <v>Instalación Acometidad Sanitaria - Baños inc Mat.</v>
          </cell>
          <cell r="B241" t="str">
            <v>UN</v>
          </cell>
          <cell r="C241">
            <v>1</v>
          </cell>
          <cell r="D241">
            <v>150000</v>
          </cell>
          <cell r="E241">
            <v>4.4999999999999998E-2</v>
          </cell>
          <cell r="F241">
            <v>156750</v>
          </cell>
        </row>
        <row r="242">
          <cell r="A242" t="str">
            <v>Juego conx. Tanque</v>
          </cell>
          <cell r="B242" t="str">
            <v>UN</v>
          </cell>
          <cell r="C242">
            <v>1</v>
          </cell>
          <cell r="D242">
            <v>9643</v>
          </cell>
          <cell r="E242">
            <v>4.4999999999999998E-2</v>
          </cell>
          <cell r="F242">
            <v>10077</v>
          </cell>
        </row>
        <row r="243">
          <cell r="A243" t="str">
            <v>Ladrillo prensado Santa Fe</v>
          </cell>
          <cell r="B243" t="str">
            <v>UN</v>
          </cell>
          <cell r="C243">
            <v>1</v>
          </cell>
          <cell r="D243">
            <v>650</v>
          </cell>
          <cell r="E243">
            <v>4.4999999999999998E-2</v>
          </cell>
          <cell r="F243">
            <v>679</v>
          </cell>
          <cell r="G243" t="str">
            <v>Por viaje de 1000 bloques</v>
          </cell>
        </row>
        <row r="244">
          <cell r="A244" t="str">
            <v>Ladrillo tolete recocido</v>
          </cell>
          <cell r="B244" t="str">
            <v>UN</v>
          </cell>
          <cell r="C244">
            <v>1</v>
          </cell>
          <cell r="D244">
            <v>400</v>
          </cell>
          <cell r="E244">
            <v>4.4999999999999998E-2</v>
          </cell>
          <cell r="F244">
            <v>418</v>
          </cell>
          <cell r="G244" t="str">
            <v>Por viaje de 1000 bloques</v>
          </cell>
        </row>
        <row r="245">
          <cell r="A245" t="str">
            <v>Ladrillo tolete común</v>
          </cell>
          <cell r="B245" t="str">
            <v>UN</v>
          </cell>
          <cell r="C245">
            <v>1</v>
          </cell>
          <cell r="D245">
            <v>450</v>
          </cell>
          <cell r="E245">
            <v>4.4999999999999998E-2</v>
          </cell>
          <cell r="F245">
            <v>470</v>
          </cell>
        </row>
        <row r="246">
          <cell r="A246" t="str">
            <v>Ladrillo estructural</v>
          </cell>
          <cell r="B246" t="str">
            <v>UN</v>
          </cell>
          <cell r="C246">
            <v>1</v>
          </cell>
          <cell r="D246">
            <v>500</v>
          </cell>
          <cell r="E246">
            <v>4.4999999999999998E-2</v>
          </cell>
          <cell r="F246">
            <v>523</v>
          </cell>
        </row>
        <row r="247">
          <cell r="A247" t="str">
            <v>Ladrillo rejilla</v>
          </cell>
          <cell r="B247" t="str">
            <v>UN</v>
          </cell>
          <cell r="C247">
            <v>1</v>
          </cell>
          <cell r="D247">
            <v>400</v>
          </cell>
          <cell r="E247">
            <v>4.4999999999999998E-2</v>
          </cell>
          <cell r="F247">
            <v>418</v>
          </cell>
        </row>
        <row r="248">
          <cell r="A248" t="str">
            <v>Lamina Cold-Rolled Cal.16</v>
          </cell>
          <cell r="B248" t="str">
            <v>UN</v>
          </cell>
          <cell r="C248">
            <v>1</v>
          </cell>
          <cell r="D248">
            <v>23210</v>
          </cell>
          <cell r="E248">
            <v>4.4999999999999998E-2</v>
          </cell>
          <cell r="F248">
            <v>24254</v>
          </cell>
        </row>
        <row r="249">
          <cell r="A249" t="str">
            <v>Lamina Cold-Rolled Cal.18  1 x 2 m</v>
          </cell>
          <cell r="B249" t="str">
            <v>UN</v>
          </cell>
          <cell r="C249">
            <v>1</v>
          </cell>
          <cell r="D249">
            <v>50000</v>
          </cell>
          <cell r="E249">
            <v>4.4999999999999998E-2</v>
          </cell>
          <cell r="F249">
            <v>52250</v>
          </cell>
        </row>
        <row r="250">
          <cell r="A250" t="str">
            <v>Lamina Cold-Rolled Cal. 18 -M2</v>
          </cell>
          <cell r="B250" t="str">
            <v>M2</v>
          </cell>
          <cell r="C250">
            <v>1</v>
          </cell>
          <cell r="D250">
            <v>25000</v>
          </cell>
          <cell r="E250">
            <v>4.4999999999999998E-2</v>
          </cell>
          <cell r="F250">
            <v>26125</v>
          </cell>
        </row>
        <row r="251">
          <cell r="A251" t="str">
            <v>Lamina galvanizada cal.22</v>
          </cell>
          <cell r="B251" t="str">
            <v>UN</v>
          </cell>
          <cell r="C251">
            <v>1</v>
          </cell>
          <cell r="D251">
            <v>32500</v>
          </cell>
          <cell r="E251">
            <v>4.4999999999999998E-2</v>
          </cell>
          <cell r="F251">
            <v>33963</v>
          </cell>
        </row>
        <row r="252">
          <cell r="A252" t="str">
            <v>Lámpara fluorescente 2 x 32 - T 8</v>
          </cell>
          <cell r="B252" t="str">
            <v>UN</v>
          </cell>
          <cell r="C252">
            <v>1</v>
          </cell>
          <cell r="D252">
            <v>65000</v>
          </cell>
          <cell r="E252">
            <v>4.4999999999999998E-2</v>
          </cell>
          <cell r="F252">
            <v>67925</v>
          </cell>
        </row>
        <row r="253">
          <cell r="A253" t="str">
            <v xml:space="preserve">Lámpara Fluorescente 2 x 48" </v>
          </cell>
          <cell r="B253" t="str">
            <v>UN</v>
          </cell>
          <cell r="C253">
            <v>1</v>
          </cell>
          <cell r="D253">
            <v>88000</v>
          </cell>
          <cell r="E253">
            <v>4.4999999999999998E-2</v>
          </cell>
          <cell r="F253">
            <v>91960</v>
          </cell>
        </row>
        <row r="254">
          <cell r="A254" t="str">
            <v>Lavadero de cemento 60 x 80</v>
          </cell>
          <cell r="B254" t="str">
            <v>UN</v>
          </cell>
          <cell r="C254">
            <v>1</v>
          </cell>
          <cell r="D254">
            <v>41000</v>
          </cell>
          <cell r="E254">
            <v>4.4999999999999998E-2</v>
          </cell>
          <cell r="F254">
            <v>42845</v>
          </cell>
        </row>
        <row r="255">
          <cell r="A255" t="str">
            <v>Lavamanos Acuacer</v>
          </cell>
          <cell r="B255" t="str">
            <v>UN</v>
          </cell>
          <cell r="C255">
            <v>1</v>
          </cell>
          <cell r="D255">
            <v>180000</v>
          </cell>
          <cell r="E255">
            <v>4.4999999999999998E-2</v>
          </cell>
          <cell r="F255">
            <v>188100</v>
          </cell>
        </row>
        <row r="256">
          <cell r="A256" t="str">
            <v>Lavamanos Acuacer, suministro e instalación</v>
          </cell>
          <cell r="B256" t="str">
            <v>UN</v>
          </cell>
          <cell r="C256">
            <v>1</v>
          </cell>
          <cell r="D256">
            <v>150000</v>
          </cell>
          <cell r="E256">
            <v>4.4999999999999998E-2</v>
          </cell>
          <cell r="F256">
            <v>156750</v>
          </cell>
        </row>
        <row r="257">
          <cell r="A257" t="str">
            <v>Lavaplatos galaxia</v>
          </cell>
          <cell r="B257" t="str">
            <v>UN</v>
          </cell>
          <cell r="C257">
            <v>1</v>
          </cell>
          <cell r="D257">
            <v>28900</v>
          </cell>
          <cell r="E257">
            <v>4.4999999999999998E-2</v>
          </cell>
          <cell r="F257">
            <v>30201</v>
          </cell>
        </row>
        <row r="258">
          <cell r="A258" t="str">
            <v>Llave terminal 1/2" - cromada , incluye adaptadores</v>
          </cell>
          <cell r="B258" t="str">
            <v>UN</v>
          </cell>
          <cell r="C258">
            <v>1</v>
          </cell>
          <cell r="D258">
            <v>9800</v>
          </cell>
          <cell r="E258">
            <v>4.4999999999999998E-2</v>
          </cell>
          <cell r="F258">
            <v>10241</v>
          </cell>
        </row>
        <row r="259">
          <cell r="A259" t="str">
            <v>Limpiador rem.PVC 760 gr</v>
          </cell>
          <cell r="B259" t="str">
            <v>UN</v>
          </cell>
          <cell r="C259">
            <v>1</v>
          </cell>
          <cell r="D259">
            <v>28672.000000000004</v>
          </cell>
          <cell r="E259">
            <v>4.4999999999999998E-2</v>
          </cell>
          <cell r="F259">
            <v>29962</v>
          </cell>
        </row>
        <row r="260">
          <cell r="A260" t="str">
            <v>Lona Verde</v>
          </cell>
          <cell r="B260" t="str">
            <v>ML</v>
          </cell>
          <cell r="C260">
            <v>1</v>
          </cell>
          <cell r="D260">
            <v>1800</v>
          </cell>
          <cell r="E260">
            <v>4.4999999999999998E-2</v>
          </cell>
          <cell r="F260">
            <v>1881</v>
          </cell>
        </row>
        <row r="261">
          <cell r="A261" t="str">
            <v>Lubricante de silicona Canal y Bajante Amazonas</v>
          </cell>
          <cell r="B261" t="str">
            <v>UN</v>
          </cell>
          <cell r="C261">
            <v>1</v>
          </cell>
          <cell r="D261">
            <v>2000</v>
          </cell>
          <cell r="E261">
            <v>4.4999999999999998E-2</v>
          </cell>
          <cell r="F261">
            <v>2090</v>
          </cell>
        </row>
        <row r="262">
          <cell r="A262" t="str">
            <v>Mallas electrosoldadas M - 131</v>
          </cell>
          <cell r="B262" t="str">
            <v>KG</v>
          </cell>
          <cell r="C262">
            <v>1</v>
          </cell>
          <cell r="D262">
            <v>2734.1079972658918</v>
          </cell>
          <cell r="E262">
            <v>4.4999999999999998E-2</v>
          </cell>
          <cell r="F262">
            <v>2857</v>
          </cell>
        </row>
        <row r="263">
          <cell r="A263" t="str">
            <v>Malla Eslabonada galvanizada Cal 12 huecos de 2 x  2 plg</v>
          </cell>
          <cell r="B263" t="str">
            <v>M2</v>
          </cell>
          <cell r="C263">
            <v>1</v>
          </cell>
          <cell r="D263">
            <v>10000</v>
          </cell>
          <cell r="E263">
            <v>4.4999999999999998E-2</v>
          </cell>
          <cell r="F263">
            <v>10450</v>
          </cell>
        </row>
        <row r="264">
          <cell r="A264" t="str">
            <v>Malla electrosoldada D 5 x 5 mm y Separación 15 x 15 cm</v>
          </cell>
          <cell r="B264" t="str">
            <v>KG</v>
          </cell>
          <cell r="C264">
            <v>1</v>
          </cell>
          <cell r="D264">
            <v>2734</v>
          </cell>
          <cell r="E264">
            <v>4.4999999999999998E-2</v>
          </cell>
          <cell r="F264">
            <v>2857</v>
          </cell>
        </row>
        <row r="265">
          <cell r="A265" t="str">
            <v>Malla con vena</v>
          </cell>
          <cell r="B265" t="str">
            <v>M2</v>
          </cell>
          <cell r="C265">
            <v>1</v>
          </cell>
          <cell r="D265">
            <v>3500</v>
          </cell>
          <cell r="E265">
            <v>4.4999999999999998E-2</v>
          </cell>
          <cell r="F265">
            <v>3658</v>
          </cell>
        </row>
        <row r="266">
          <cell r="A266" t="str">
            <v>Manija para ventana</v>
          </cell>
          <cell r="B266" t="str">
            <v>UN</v>
          </cell>
          <cell r="C266">
            <v>1</v>
          </cell>
          <cell r="D266">
            <v>1370</v>
          </cell>
          <cell r="E266">
            <v>4.4999999999999998E-2</v>
          </cell>
          <cell r="F266">
            <v>1432</v>
          </cell>
        </row>
        <row r="267">
          <cell r="A267" t="str">
            <v>Manto Asfaltico con foil de aluminio</v>
          </cell>
          <cell r="B267" t="str">
            <v>M2</v>
          </cell>
          <cell r="C267">
            <v>1</v>
          </cell>
          <cell r="D267">
            <v>16000</v>
          </cell>
          <cell r="E267">
            <v>4.4999999999999998E-2</v>
          </cell>
          <cell r="F267">
            <v>16720</v>
          </cell>
        </row>
        <row r="268">
          <cell r="A268" t="str">
            <v>Marco puerta de seguridad Cal.18</v>
          </cell>
          <cell r="B268" t="str">
            <v>ML</v>
          </cell>
          <cell r="C268">
            <v>1</v>
          </cell>
          <cell r="D268">
            <v>12000</v>
          </cell>
          <cell r="E268">
            <v>4.4999999999999998E-2</v>
          </cell>
          <cell r="F268">
            <v>12540</v>
          </cell>
        </row>
        <row r="269">
          <cell r="A269" t="str">
            <v>Marco puerta lámina Cold rolled Cal 18</v>
          </cell>
          <cell r="B269" t="str">
            <v>ML</v>
          </cell>
          <cell r="C269">
            <v>1</v>
          </cell>
          <cell r="D269">
            <v>13410</v>
          </cell>
          <cell r="E269">
            <v>0</v>
          </cell>
          <cell r="F269">
            <v>13410</v>
          </cell>
        </row>
        <row r="270">
          <cell r="A270" t="str">
            <v>Marco ventana lámina Cold rolled Cal 18</v>
          </cell>
          <cell r="B270" t="str">
            <v>ML</v>
          </cell>
          <cell r="C270">
            <v>1</v>
          </cell>
          <cell r="D270">
            <v>12908</v>
          </cell>
          <cell r="E270">
            <v>0</v>
          </cell>
          <cell r="F270">
            <v>12908</v>
          </cell>
        </row>
        <row r="271">
          <cell r="A271" t="str">
            <v>Marco puerta lámina 1.00. Lám.Cal.18</v>
          </cell>
          <cell r="B271" t="str">
            <v>UN</v>
          </cell>
          <cell r="C271">
            <v>1</v>
          </cell>
          <cell r="D271">
            <v>55000</v>
          </cell>
          <cell r="E271">
            <v>4.4999999999999998E-2</v>
          </cell>
          <cell r="F271">
            <v>57475</v>
          </cell>
        </row>
        <row r="272">
          <cell r="A272" t="str">
            <v>Marco y tapa para caja de inspección de  0,30 x 0,30 mts</v>
          </cell>
          <cell r="B272" t="str">
            <v>UN</v>
          </cell>
          <cell r="C272">
            <v>1</v>
          </cell>
          <cell r="D272">
            <v>35000</v>
          </cell>
          <cell r="E272">
            <v>0</v>
          </cell>
          <cell r="F272">
            <v>35000</v>
          </cell>
        </row>
        <row r="273">
          <cell r="A273" t="str">
            <v>Marco y tapa para cámara de inspección CS275</v>
          </cell>
          <cell r="B273" t="str">
            <v>UN</v>
          </cell>
          <cell r="C273">
            <v>1</v>
          </cell>
          <cell r="D273">
            <v>140000</v>
          </cell>
          <cell r="E273">
            <v>4.4999999999999998E-2</v>
          </cell>
          <cell r="F273">
            <v>146300</v>
          </cell>
        </row>
        <row r="274">
          <cell r="A274" t="str">
            <v>Marco y tapa para cámara de inspección CS274</v>
          </cell>
          <cell r="B274" t="str">
            <v>UN</v>
          </cell>
          <cell r="C274">
            <v>1</v>
          </cell>
          <cell r="D274">
            <v>126000</v>
          </cell>
          <cell r="E274">
            <v>4.4999999999999998E-2</v>
          </cell>
          <cell r="F274">
            <v>131670</v>
          </cell>
        </row>
        <row r="275">
          <cell r="A275" t="str">
            <v>Marmolina</v>
          </cell>
          <cell r="B275" t="str">
            <v>Bulto</v>
          </cell>
          <cell r="C275">
            <v>1</v>
          </cell>
          <cell r="D275">
            <v>7500</v>
          </cell>
          <cell r="E275">
            <v>4.4999999999999998E-2</v>
          </cell>
          <cell r="F275">
            <v>7838</v>
          </cell>
        </row>
        <row r="276">
          <cell r="A276" t="str">
            <v>Medidor monofásico 20 - 100 amp, 120/240 v</v>
          </cell>
          <cell r="B276" t="str">
            <v>UN</v>
          </cell>
          <cell r="C276">
            <v>1</v>
          </cell>
          <cell r="D276">
            <v>210000</v>
          </cell>
          <cell r="E276">
            <v>4.4999999999999998E-2</v>
          </cell>
          <cell r="F276">
            <v>219450</v>
          </cell>
        </row>
        <row r="277">
          <cell r="A277" t="str">
            <v>Micropersianas Flexalum (a=1.74 x h=1.68)</v>
          </cell>
          <cell r="E277">
            <v>4.4999999999999998E-2</v>
          </cell>
        </row>
        <row r="278">
          <cell r="A278" t="str">
            <v>Minirack de pared 37 x 52 x 51 cerrado, switch 8 puertos 10/100.</v>
          </cell>
          <cell r="B278" t="str">
            <v>UN</v>
          </cell>
          <cell r="C278">
            <v>1</v>
          </cell>
          <cell r="D278">
            <v>550000</v>
          </cell>
          <cell r="E278">
            <v>4.4999999999999998E-2</v>
          </cell>
          <cell r="F278">
            <v>574750</v>
          </cell>
        </row>
        <row r="279">
          <cell r="A279" t="str">
            <v>Mortero 1:3</v>
          </cell>
          <cell r="B279" t="str">
            <v>M3</v>
          </cell>
          <cell r="C279">
            <v>1</v>
          </cell>
          <cell r="D279">
            <v>209607</v>
          </cell>
          <cell r="E279">
            <v>0</v>
          </cell>
          <cell r="F279">
            <v>209607</v>
          </cell>
        </row>
        <row r="280">
          <cell r="A280" t="str">
            <v>Mortero 1:3 impermeabilizado</v>
          </cell>
          <cell r="B280" t="str">
            <v>M3</v>
          </cell>
          <cell r="C280">
            <v>1</v>
          </cell>
          <cell r="D280">
            <v>239079</v>
          </cell>
          <cell r="E280">
            <v>0</v>
          </cell>
          <cell r="F280">
            <v>239079</v>
          </cell>
        </row>
        <row r="281">
          <cell r="A281" t="str">
            <v>Mortero 1:4</v>
          </cell>
          <cell r="B281" t="str">
            <v>M3</v>
          </cell>
          <cell r="C281">
            <v>1</v>
          </cell>
          <cell r="D281">
            <v>179337</v>
          </cell>
          <cell r="E281">
            <v>0</v>
          </cell>
          <cell r="F281">
            <v>179337</v>
          </cell>
        </row>
        <row r="282">
          <cell r="A282" t="str">
            <v>Mortero 1:4 impermeabilizado</v>
          </cell>
          <cell r="B282" t="str">
            <v>M3</v>
          </cell>
          <cell r="C282">
            <v>1</v>
          </cell>
          <cell r="D282">
            <v>209540</v>
          </cell>
          <cell r="E282">
            <v>0</v>
          </cell>
          <cell r="F282">
            <v>209540</v>
          </cell>
        </row>
        <row r="283">
          <cell r="A283" t="str">
            <v>Mortero de pega 1:4 e=1,5 cm</v>
          </cell>
          <cell r="B283" t="str">
            <v>M3</v>
          </cell>
          <cell r="C283">
            <v>1</v>
          </cell>
          <cell r="D283">
            <v>179337</v>
          </cell>
          <cell r="E283">
            <v>0</v>
          </cell>
          <cell r="F283">
            <v>179337</v>
          </cell>
        </row>
        <row r="284">
          <cell r="A284" t="str">
            <v xml:space="preserve">Mortero de relleno 1:4 </v>
          </cell>
          <cell r="B284" t="str">
            <v>M3</v>
          </cell>
          <cell r="C284">
            <v>1</v>
          </cell>
          <cell r="D284">
            <v>179337</v>
          </cell>
          <cell r="E284">
            <v>0</v>
          </cell>
          <cell r="F284">
            <v>179337</v>
          </cell>
        </row>
        <row r="285">
          <cell r="A285" t="str">
            <v>Mortero 1:5</v>
          </cell>
          <cell r="B285" t="str">
            <v>M3</v>
          </cell>
          <cell r="C285">
            <v>1</v>
          </cell>
          <cell r="D285">
            <v>160931</v>
          </cell>
          <cell r="E285">
            <v>0</v>
          </cell>
          <cell r="F285">
            <v>160931</v>
          </cell>
        </row>
        <row r="286">
          <cell r="A286" t="str">
            <v>Mortero 1:7</v>
          </cell>
          <cell r="B286" t="str">
            <v>M3</v>
          </cell>
          <cell r="C286">
            <v>1</v>
          </cell>
          <cell r="D286">
            <v>132713</v>
          </cell>
          <cell r="E286">
            <v>0</v>
          </cell>
          <cell r="F286">
            <v>132713</v>
          </cell>
        </row>
        <row r="287">
          <cell r="A287" t="str">
            <v>MUEBLES ESPECIALES EN MADERA</v>
          </cell>
        </row>
        <row r="288">
          <cell r="A288" t="str">
            <v>Muebles individuales para cubículos. Estructura en flor morado, tabla triplex 4mm., cantos en cedro. Pintulaca caoba. Sistema de apoyo de los entrepaños en madera. Sistema de cierre cerradura tipo cajonera dorada, manijas plásticas. (A=0.60; L=0.85; h=1.0</v>
          </cell>
          <cell r="B288" t="str">
            <v>UN</v>
          </cell>
          <cell r="C288">
            <v>1</v>
          </cell>
          <cell r="D288">
            <v>300000</v>
          </cell>
          <cell r="E288">
            <v>4.4999999999999998E-2</v>
          </cell>
          <cell r="F288">
            <v>313500</v>
          </cell>
        </row>
        <row r="289">
          <cell r="A289" t="str">
            <v>Muebles individuales para cubículos. Estructura en flor morado, tabla triplex 4mm., cantos en cedro. Pintulaca caoba. Sistema de apoyo de los entrepaños en madera. Sistema de cierre cerradura tipo cajonera dorada, manijas plásticas. (A=0.76; L=1.02; h=1.0</v>
          </cell>
          <cell r="B289" t="str">
            <v>UN</v>
          </cell>
          <cell r="C289">
            <v>1</v>
          </cell>
          <cell r="D289">
            <v>350000</v>
          </cell>
          <cell r="E289">
            <v>4.4999999999999998E-2</v>
          </cell>
          <cell r="F289">
            <v>365750</v>
          </cell>
        </row>
        <row r="290">
          <cell r="A290" t="str">
            <v>Niple H.G. 1/2 " x 0,10 m</v>
          </cell>
          <cell r="B290" t="str">
            <v>UN</v>
          </cell>
          <cell r="C290">
            <v>1</v>
          </cell>
          <cell r="D290">
            <v>2100</v>
          </cell>
          <cell r="E290">
            <v>4.4999999999999998E-2</v>
          </cell>
          <cell r="F290">
            <v>2195</v>
          </cell>
        </row>
        <row r="291">
          <cell r="E291">
            <v>4.4999999999999998E-2</v>
          </cell>
        </row>
        <row r="292">
          <cell r="A292" t="str">
            <v>Niple H.G. 1/2 " x 0,20 m</v>
          </cell>
          <cell r="B292" t="str">
            <v>UN</v>
          </cell>
          <cell r="C292">
            <v>1</v>
          </cell>
          <cell r="D292">
            <v>2500</v>
          </cell>
          <cell r="E292">
            <v>4.4999999999999998E-2</v>
          </cell>
          <cell r="F292">
            <v>2613</v>
          </cell>
        </row>
        <row r="293">
          <cell r="A293" t="str">
            <v>DOTACIÓN MUEBLES AULAS</v>
          </cell>
        </row>
        <row r="294">
          <cell r="A294" t="str">
            <v>Una (1) mesa trapezoidal, con tres sillas según norma NTC 4731, clasifición clase 1.</v>
          </cell>
          <cell r="B294" t="str">
            <v>UN</v>
          </cell>
          <cell r="C294">
            <v>1</v>
          </cell>
          <cell r="D294">
            <v>209960</v>
          </cell>
          <cell r="E294">
            <v>0</v>
          </cell>
          <cell r="F294">
            <v>209960</v>
          </cell>
        </row>
        <row r="295">
          <cell r="A295" t="str">
            <v>Un (1) pupìtre con una (1)  silla, según norma NTC 4641, clasificación clase 3</v>
          </cell>
          <cell r="B295" t="str">
            <v>UN</v>
          </cell>
          <cell r="C295">
            <v>1</v>
          </cell>
          <cell r="D295">
            <v>220000</v>
          </cell>
          <cell r="E295">
            <v>4.4999999999999998E-2</v>
          </cell>
          <cell r="F295">
            <v>229900</v>
          </cell>
        </row>
        <row r="296">
          <cell r="A296" t="str">
            <v>Silla Universitaria Norma NTC 4734</v>
          </cell>
          <cell r="B296" t="str">
            <v>UN</v>
          </cell>
          <cell r="C296">
            <v>1</v>
          </cell>
          <cell r="D296">
            <v>69600</v>
          </cell>
          <cell r="E296">
            <v>0</v>
          </cell>
          <cell r="F296">
            <v>69600</v>
          </cell>
        </row>
        <row r="297">
          <cell r="A297" t="str">
            <v>Tablero blanco para escribir, con marcador de tinta seca borrable, de 2,40 x 1,20 m, Norma NTC 4726</v>
          </cell>
          <cell r="B297" t="str">
            <v>UN</v>
          </cell>
          <cell r="C297">
            <v>1</v>
          </cell>
          <cell r="D297">
            <v>266800</v>
          </cell>
          <cell r="E297">
            <v>0</v>
          </cell>
          <cell r="F297">
            <v>266800</v>
          </cell>
        </row>
        <row r="298">
          <cell r="A298" t="str">
            <v>Un (1) pupìtre con una (1)  silla, para instructores según norma NTC 4640</v>
          </cell>
          <cell r="B298" t="str">
            <v>UN</v>
          </cell>
          <cell r="C298">
            <v>1</v>
          </cell>
          <cell r="D298">
            <v>120060</v>
          </cell>
          <cell r="E298">
            <v>0</v>
          </cell>
          <cell r="F298">
            <v>120060</v>
          </cell>
        </row>
        <row r="299">
          <cell r="A299" t="str">
            <v>Un (1) pupìtre para instructores, según norma 4640</v>
          </cell>
          <cell r="B299" t="str">
            <v>UN</v>
          </cell>
          <cell r="C299">
            <v>1</v>
          </cell>
          <cell r="D299">
            <v>165000</v>
          </cell>
          <cell r="E299">
            <v>4.4999999999999998E-2</v>
          </cell>
          <cell r="F299">
            <v>172425</v>
          </cell>
        </row>
        <row r="300">
          <cell r="A300" t="str">
            <v>Una (1)  silla para instructores, según norma 4640</v>
          </cell>
          <cell r="B300" t="str">
            <v>UN</v>
          </cell>
          <cell r="C300">
            <v>1</v>
          </cell>
          <cell r="D300">
            <v>95000</v>
          </cell>
          <cell r="E300">
            <v>4.4999999999999998E-2</v>
          </cell>
          <cell r="F300">
            <v>99275</v>
          </cell>
        </row>
        <row r="301">
          <cell r="A301" t="str">
            <v>MUEBLES ESPECIALES METALICOS</v>
          </cell>
        </row>
        <row r="302">
          <cell r="A302" t="str">
            <v>Mesón acero inoxidable Cal.16. Dim.(0.60 x 0.85).</v>
          </cell>
          <cell r="B302" t="str">
            <v>UN</v>
          </cell>
          <cell r="C302">
            <v>1</v>
          </cell>
          <cell r="D302">
            <v>144000</v>
          </cell>
          <cell r="E302">
            <v>4.4999999999999998E-2</v>
          </cell>
          <cell r="F302">
            <v>150480</v>
          </cell>
        </row>
        <row r="303">
          <cell r="A303" t="str">
            <v>Mesón acero inoxidable Cal.16. Dim.(0.76 x 1.02).</v>
          </cell>
          <cell r="B303" t="str">
            <v>UN</v>
          </cell>
          <cell r="C303">
            <v>1</v>
          </cell>
          <cell r="D303">
            <v>168000</v>
          </cell>
          <cell r="E303">
            <v>4.4999999999999998E-2</v>
          </cell>
          <cell r="F303">
            <v>175560</v>
          </cell>
        </row>
        <row r="304">
          <cell r="A304" t="str">
            <v>Mesón acero inoxidable Cal.16. Dim.(1.30 x 4.15).</v>
          </cell>
          <cell r="B304" t="str">
            <v>UN</v>
          </cell>
          <cell r="C304">
            <v>1</v>
          </cell>
          <cell r="D304">
            <v>1500000</v>
          </cell>
          <cell r="E304">
            <v>4.4999999999999998E-2</v>
          </cell>
          <cell r="F304">
            <v>1567500</v>
          </cell>
        </row>
        <row r="305">
          <cell r="A305" t="str">
            <v>Mesón acero inoxidable Cal.16. Dim.(0.90 x 2.95).</v>
          </cell>
          <cell r="B305" t="str">
            <v>UN</v>
          </cell>
          <cell r="C305">
            <v>1</v>
          </cell>
          <cell r="D305">
            <v>800000</v>
          </cell>
          <cell r="E305">
            <v>4.4999999999999998E-2</v>
          </cell>
          <cell r="F305">
            <v>836000</v>
          </cell>
        </row>
        <row r="306">
          <cell r="A306" t="str">
            <v>Orinal Mediano institucional blanco  incluye griferia tradicional cromo Ref: 70320 o similar y accesorios</v>
          </cell>
          <cell r="B306" t="str">
            <v>UN</v>
          </cell>
          <cell r="C306">
            <v>1</v>
          </cell>
          <cell r="D306">
            <v>185000</v>
          </cell>
          <cell r="E306">
            <v>4.4999999999999998E-2</v>
          </cell>
          <cell r="F306">
            <v>193325</v>
          </cell>
        </row>
        <row r="307">
          <cell r="A307" t="str">
            <v>Paral de Madera 3m</v>
          </cell>
          <cell r="B307" t="str">
            <v>ML</v>
          </cell>
          <cell r="C307">
            <v>1</v>
          </cell>
          <cell r="D307">
            <v>4500</v>
          </cell>
          <cell r="E307">
            <v>4.4999999999999998E-2</v>
          </cell>
          <cell r="F307">
            <v>4703</v>
          </cell>
        </row>
        <row r="308">
          <cell r="A308" t="str">
            <v>Poceta Acero inoxidable Dim.(1.20 x 1.20)</v>
          </cell>
          <cell r="B308" t="str">
            <v>UN</v>
          </cell>
          <cell r="C308">
            <v>1</v>
          </cell>
          <cell r="D308">
            <v>895752.00000000012</v>
          </cell>
          <cell r="E308">
            <v>4.4999999999999998E-2</v>
          </cell>
          <cell r="F308">
            <v>936061</v>
          </cell>
        </row>
        <row r="309">
          <cell r="A309" t="str">
            <v>Poceta Acero inoxidable Dim.(0.60 x 0.90)</v>
          </cell>
          <cell r="B309" t="str">
            <v>UN</v>
          </cell>
          <cell r="C309">
            <v>1</v>
          </cell>
          <cell r="D309">
            <v>457446.00000000006</v>
          </cell>
          <cell r="E309">
            <v>4.4999999999999998E-2</v>
          </cell>
          <cell r="F309">
            <v>478031</v>
          </cell>
        </row>
        <row r="310">
          <cell r="A310" t="str">
            <v>Pabmeril pliego</v>
          </cell>
          <cell r="B310" t="str">
            <v>UN</v>
          </cell>
          <cell r="C310">
            <v>1</v>
          </cell>
          <cell r="D310">
            <v>1564.8000000000002</v>
          </cell>
          <cell r="E310">
            <v>4.4999999999999998E-2</v>
          </cell>
          <cell r="F310">
            <v>1635</v>
          </cell>
        </row>
        <row r="311">
          <cell r="A311" t="str">
            <v>Pegacor blanco</v>
          </cell>
          <cell r="B311" t="str">
            <v>KG</v>
          </cell>
          <cell r="C311">
            <v>1</v>
          </cell>
          <cell r="D311">
            <v>650</v>
          </cell>
          <cell r="E311">
            <v>4.4999999999999998E-2</v>
          </cell>
          <cell r="F311">
            <v>679</v>
          </cell>
        </row>
        <row r="312">
          <cell r="A312" t="str">
            <v>Percha galvanizada de 3 puestos</v>
          </cell>
          <cell r="B312" t="str">
            <v>UN</v>
          </cell>
          <cell r="C312">
            <v>1</v>
          </cell>
          <cell r="D312">
            <v>18000</v>
          </cell>
          <cell r="E312">
            <v>4.4999999999999998E-2</v>
          </cell>
          <cell r="F312">
            <v>18810</v>
          </cell>
        </row>
        <row r="313">
          <cell r="A313" t="str">
            <v>Percha galvanizada de 1 puesto</v>
          </cell>
          <cell r="B313" t="str">
            <v>UN</v>
          </cell>
          <cell r="C313">
            <v>1</v>
          </cell>
          <cell r="D313">
            <v>6500</v>
          </cell>
          <cell r="E313">
            <v>4.4999999999999998E-2</v>
          </cell>
          <cell r="F313">
            <v>6793</v>
          </cell>
        </row>
        <row r="314">
          <cell r="A314" t="str">
            <v>Perfil PAG C - 220 x 80 x 2,0 mm</v>
          </cell>
          <cell r="B314" t="str">
            <v>Kg</v>
          </cell>
          <cell r="C314">
            <v>1</v>
          </cell>
          <cell r="D314">
            <v>3155</v>
          </cell>
          <cell r="E314">
            <v>4.4999999999999998E-2</v>
          </cell>
          <cell r="F314">
            <v>3297</v>
          </cell>
        </row>
        <row r="315">
          <cell r="A315" t="str">
            <v>Perfil PHR C - 220 x 80  2,5 mm</v>
          </cell>
          <cell r="B315" t="str">
            <v>Kg</v>
          </cell>
          <cell r="C315">
            <v>1</v>
          </cell>
          <cell r="D315">
            <v>4080</v>
          </cell>
          <cell r="E315">
            <v>4.4999999999999998E-2</v>
          </cell>
          <cell r="F315">
            <v>4264</v>
          </cell>
        </row>
        <row r="316">
          <cell r="A316" t="str">
            <v>Perfil en aluminio 1/2" x 1/2"</v>
          </cell>
          <cell r="B316" t="str">
            <v>ML</v>
          </cell>
          <cell r="C316">
            <v>1</v>
          </cell>
          <cell r="D316">
            <v>1500</v>
          </cell>
          <cell r="E316">
            <v>4.4999999999999998E-2</v>
          </cell>
          <cell r="F316">
            <v>1568</v>
          </cell>
        </row>
        <row r="317">
          <cell r="A317" t="str">
            <v>Perfil para cubierta PHR C</v>
          </cell>
          <cell r="B317" t="str">
            <v>KG</v>
          </cell>
          <cell r="C317">
            <v>1</v>
          </cell>
          <cell r="D317">
            <v>4500</v>
          </cell>
          <cell r="E317">
            <v>4.4999999999999998E-2</v>
          </cell>
          <cell r="F317">
            <v>4703</v>
          </cell>
        </row>
        <row r="318">
          <cell r="A318" t="str">
            <v>Perfil PHR - PAG 160 X 60 - 1,5 MM</v>
          </cell>
          <cell r="B318" t="str">
            <v>KG</v>
          </cell>
          <cell r="C318">
            <v>1</v>
          </cell>
          <cell r="D318">
            <v>4650</v>
          </cell>
          <cell r="E318">
            <v>4.4999999999999998E-2</v>
          </cell>
          <cell r="F318">
            <v>4859</v>
          </cell>
        </row>
        <row r="319">
          <cell r="A319" t="str">
            <v>Perno 1/2" Alt.Vel..1 3/4"</v>
          </cell>
          <cell r="B319" t="str">
            <v>UN</v>
          </cell>
          <cell r="C319">
            <v>1</v>
          </cell>
          <cell r="D319">
            <v>516.04000000000008</v>
          </cell>
          <cell r="E319">
            <v>4.4999999999999998E-2</v>
          </cell>
          <cell r="F319">
            <v>539</v>
          </cell>
        </row>
        <row r="320">
          <cell r="A320" t="str">
            <v>Perno de expansión 3" x 3/8"</v>
          </cell>
          <cell r="B320" t="str">
            <v>UN</v>
          </cell>
          <cell r="C320">
            <v>1</v>
          </cell>
          <cell r="D320">
            <v>1600</v>
          </cell>
          <cell r="E320">
            <v>4.4999999999999998E-2</v>
          </cell>
          <cell r="F320">
            <v>1672</v>
          </cell>
        </row>
        <row r="321">
          <cell r="A321" t="str">
            <v>Perros de 1/8"</v>
          </cell>
          <cell r="B321" t="str">
            <v>UN</v>
          </cell>
          <cell r="C321">
            <v>1</v>
          </cell>
          <cell r="D321">
            <v>350</v>
          </cell>
          <cell r="E321">
            <v>4.4999999999999998E-2</v>
          </cell>
          <cell r="F321">
            <v>366</v>
          </cell>
        </row>
        <row r="322">
          <cell r="A322" t="str">
            <v>Piedra media zonga</v>
          </cell>
          <cell r="B322" t="str">
            <v>M3</v>
          </cell>
          <cell r="C322">
            <v>1</v>
          </cell>
          <cell r="D322">
            <v>14870</v>
          </cell>
          <cell r="E322">
            <v>4.4999999999999998E-2</v>
          </cell>
          <cell r="F322">
            <v>15539</v>
          </cell>
        </row>
        <row r="323">
          <cell r="A323" t="str">
            <v>Piedra Ciclopea, 4" a 15"</v>
          </cell>
          <cell r="B323" t="str">
            <v>M3</v>
          </cell>
          <cell r="C323">
            <v>1</v>
          </cell>
          <cell r="D323">
            <v>30000</v>
          </cell>
          <cell r="E323">
            <v>4.4999999999999998E-2</v>
          </cell>
          <cell r="F323">
            <v>31350</v>
          </cell>
        </row>
        <row r="324">
          <cell r="A324" t="str">
            <v>Pintura Koraza plastica</v>
          </cell>
          <cell r="B324" t="str">
            <v>GL</v>
          </cell>
          <cell r="C324">
            <v>1</v>
          </cell>
          <cell r="D324">
            <v>48700</v>
          </cell>
          <cell r="E324">
            <v>4.4999999999999998E-2</v>
          </cell>
          <cell r="F324">
            <v>50892</v>
          </cell>
        </row>
        <row r="325">
          <cell r="A325" t="str">
            <v xml:space="preserve">Pintura Wash Primer </v>
          </cell>
          <cell r="B325" t="str">
            <v>GL</v>
          </cell>
          <cell r="C325">
            <v>1</v>
          </cell>
          <cell r="D325">
            <v>58000</v>
          </cell>
          <cell r="E325">
            <v>4.4999999999999998E-2</v>
          </cell>
          <cell r="F325">
            <v>60610</v>
          </cell>
        </row>
        <row r="326">
          <cell r="A326" t="str">
            <v>Pirlan en bronce</v>
          </cell>
          <cell r="B326" t="str">
            <v>Ml</v>
          </cell>
          <cell r="C326">
            <v>1</v>
          </cell>
          <cell r="D326">
            <v>1850</v>
          </cell>
          <cell r="E326">
            <v>4.4999999999999998E-2</v>
          </cell>
          <cell r="F326">
            <v>1933</v>
          </cell>
        </row>
        <row r="327">
          <cell r="A327" t="str">
            <v>Placa de identificación 2 x 1 cm</v>
          </cell>
          <cell r="B327" t="str">
            <v>UN</v>
          </cell>
          <cell r="C327">
            <v>1</v>
          </cell>
          <cell r="D327">
            <v>1232.0000000000002</v>
          </cell>
          <cell r="E327">
            <v>4.4999999999999998E-2</v>
          </cell>
          <cell r="F327">
            <v>1287</v>
          </cell>
        </row>
        <row r="328">
          <cell r="A328" t="str">
            <v>Planchón - cedro macho (.15 x .04 x 3)</v>
          </cell>
          <cell r="B328" t="str">
            <v>ML</v>
          </cell>
          <cell r="C328">
            <v>1</v>
          </cell>
          <cell r="D328">
            <v>20944.000000000004</v>
          </cell>
          <cell r="E328">
            <v>4.4999999999999998E-2</v>
          </cell>
          <cell r="F328">
            <v>21886</v>
          </cell>
        </row>
        <row r="329">
          <cell r="A329" t="str">
            <v>Planchón ordinario 4 metros</v>
          </cell>
          <cell r="B329" t="str">
            <v>ML</v>
          </cell>
          <cell r="C329">
            <v>1</v>
          </cell>
          <cell r="D329">
            <v>1188</v>
          </cell>
          <cell r="E329">
            <v>4.4999999999999998E-2</v>
          </cell>
          <cell r="F329">
            <v>1241</v>
          </cell>
        </row>
        <row r="330">
          <cell r="A330" t="str">
            <v>Platina 3 x 3 x 1/4</v>
          </cell>
          <cell r="B330" t="str">
            <v>ML</v>
          </cell>
          <cell r="C330">
            <v>1</v>
          </cell>
          <cell r="D330">
            <v>11000</v>
          </cell>
          <cell r="E330">
            <v>4.4999999999999998E-2</v>
          </cell>
          <cell r="F330">
            <v>11495</v>
          </cell>
        </row>
        <row r="331">
          <cell r="A331" t="str">
            <v xml:space="preserve">Platina 1 x 1 x 1/4 </v>
          </cell>
          <cell r="B331" t="str">
            <v>ML</v>
          </cell>
          <cell r="C331">
            <v>1</v>
          </cell>
          <cell r="D331">
            <v>3950</v>
          </cell>
          <cell r="E331">
            <v>4.4999999999999998E-2</v>
          </cell>
          <cell r="F331">
            <v>4128</v>
          </cell>
        </row>
        <row r="332">
          <cell r="A332" t="str">
            <v>Platina 1/8 x 1"</v>
          </cell>
          <cell r="B332" t="str">
            <v>ML</v>
          </cell>
          <cell r="C332">
            <v>1</v>
          </cell>
          <cell r="D332">
            <v>1280</v>
          </cell>
          <cell r="E332">
            <v>4.4999999999999998E-2</v>
          </cell>
          <cell r="F332">
            <v>1338</v>
          </cell>
        </row>
        <row r="333">
          <cell r="A333" t="str">
            <v>Platina  1/2" X 3/16"</v>
          </cell>
          <cell r="B333" t="str">
            <v>ML</v>
          </cell>
          <cell r="C333">
            <v>1</v>
          </cell>
          <cell r="D333">
            <v>1100</v>
          </cell>
          <cell r="E333">
            <v>4.4999999999999998E-2</v>
          </cell>
          <cell r="F333">
            <v>1150</v>
          </cell>
        </row>
        <row r="334">
          <cell r="A334" t="str">
            <v>Platina 3/16" de 0,17 mts x 0,13 mts</v>
          </cell>
          <cell r="B334" t="str">
            <v>UN</v>
          </cell>
          <cell r="C334">
            <v>1</v>
          </cell>
          <cell r="D334">
            <v>15000</v>
          </cell>
          <cell r="E334">
            <v>4.4999999999999998E-2</v>
          </cell>
          <cell r="F334">
            <v>15675</v>
          </cell>
        </row>
        <row r="335">
          <cell r="A335" t="str">
            <v>Platina 3/16" de 0,06 x 0,13 mts</v>
          </cell>
          <cell r="B335" t="str">
            <v>UN</v>
          </cell>
          <cell r="C335">
            <v>1</v>
          </cell>
          <cell r="D335">
            <v>7500</v>
          </cell>
          <cell r="E335">
            <v>4.4999999999999998E-2</v>
          </cell>
          <cell r="F335">
            <v>7838</v>
          </cell>
        </row>
        <row r="336">
          <cell r="A336" t="str">
            <v>Plastocrete DM-IMP INTG</v>
          </cell>
          <cell r="B336" t="str">
            <v>Kg</v>
          </cell>
          <cell r="C336">
            <v>1</v>
          </cell>
          <cell r="D336">
            <v>2770</v>
          </cell>
          <cell r="E336">
            <v>4.4999999999999998E-2</v>
          </cell>
          <cell r="F336">
            <v>2895</v>
          </cell>
        </row>
        <row r="337">
          <cell r="A337" t="str">
            <v>Polietileno Cal 6</v>
          </cell>
          <cell r="B337" t="str">
            <v>M2</v>
          </cell>
          <cell r="C337">
            <v>1</v>
          </cell>
          <cell r="D337">
            <v>1200</v>
          </cell>
          <cell r="E337">
            <v>4.4999999999999998E-2</v>
          </cell>
          <cell r="F337">
            <v>1254</v>
          </cell>
        </row>
        <row r="338">
          <cell r="A338" t="str">
            <v>Portacandado y Candado Negro Nº 4</v>
          </cell>
          <cell r="B338" t="str">
            <v>Un</v>
          </cell>
          <cell r="C338">
            <v>1</v>
          </cell>
          <cell r="D338">
            <v>25000</v>
          </cell>
          <cell r="E338">
            <v>4.4999999999999998E-2</v>
          </cell>
          <cell r="F338">
            <v>26125</v>
          </cell>
        </row>
        <row r="339">
          <cell r="A339" t="str">
            <v>Puerta Baño Minusvalidos</v>
          </cell>
          <cell r="B339" t="str">
            <v>UN</v>
          </cell>
          <cell r="C339">
            <v>1</v>
          </cell>
          <cell r="D339">
            <v>95000</v>
          </cell>
          <cell r="E339">
            <v>4.4999999999999998E-2</v>
          </cell>
          <cell r="F339">
            <v>99275</v>
          </cell>
        </row>
        <row r="340">
          <cell r="A340" t="str">
            <v>Puerta Baños</v>
          </cell>
          <cell r="B340" t="str">
            <v>UN</v>
          </cell>
          <cell r="C340">
            <v>1</v>
          </cell>
          <cell r="D340">
            <v>70000</v>
          </cell>
          <cell r="E340">
            <v>4.4999999999999998E-2</v>
          </cell>
          <cell r="F340">
            <v>73150</v>
          </cell>
        </row>
        <row r="341">
          <cell r="A341" t="str">
            <v>Puerta económica Pizano 1.00. Triplex e=4mm.</v>
          </cell>
          <cell r="B341" t="str">
            <v>UN</v>
          </cell>
          <cell r="C341">
            <v>1</v>
          </cell>
          <cell r="D341">
            <v>66411.25</v>
          </cell>
          <cell r="E341">
            <v>4.4999999999999998E-2</v>
          </cell>
          <cell r="F341">
            <v>69400</v>
          </cell>
        </row>
        <row r="342">
          <cell r="A342" t="str">
            <v>Puerta especial esclusa para Lab.Fotográfico como trampa de luz (2.00 x 1.00)</v>
          </cell>
          <cell r="E342">
            <v>4.4999999999999998E-2</v>
          </cell>
          <cell r="F342">
            <v>0</v>
          </cell>
        </row>
        <row r="343">
          <cell r="A343" t="str">
            <v xml:space="preserve">Puerta sistema constructivo PVC de 0,95 x 2,05 m  </v>
          </cell>
          <cell r="B343" t="str">
            <v>UN</v>
          </cell>
          <cell r="C343">
            <v>1</v>
          </cell>
          <cell r="D343">
            <v>535000</v>
          </cell>
          <cell r="E343">
            <v>4.4999999999999998E-2</v>
          </cell>
          <cell r="F343">
            <v>559075</v>
          </cell>
        </row>
        <row r="344">
          <cell r="A344" t="str">
            <v>Puerta sistema constructivo PVC de 0,62 x 1,60 m</v>
          </cell>
          <cell r="B344" t="str">
            <v>UN</v>
          </cell>
          <cell r="C344">
            <v>1</v>
          </cell>
          <cell r="D344">
            <v>535000</v>
          </cell>
          <cell r="E344">
            <v>4.4999999999999998E-2</v>
          </cell>
          <cell r="F344">
            <v>559075</v>
          </cell>
        </row>
        <row r="345">
          <cell r="A345" t="str">
            <v>Puntilla con cabeza 2"</v>
          </cell>
          <cell r="B345" t="str">
            <v>LB</v>
          </cell>
          <cell r="C345">
            <v>1</v>
          </cell>
          <cell r="D345">
            <v>1800</v>
          </cell>
          <cell r="E345">
            <v>4.4999999999999998E-2</v>
          </cell>
          <cell r="F345">
            <v>1881</v>
          </cell>
        </row>
        <row r="346">
          <cell r="A346" t="str">
            <v>Punto Agua fría PVC</v>
          </cell>
          <cell r="B346" t="str">
            <v>UN</v>
          </cell>
          <cell r="C346">
            <v>1</v>
          </cell>
          <cell r="D346">
            <v>17994</v>
          </cell>
          <cell r="E346">
            <v>0</v>
          </cell>
          <cell r="F346">
            <v>17994</v>
          </cell>
        </row>
        <row r="347">
          <cell r="A347" t="str">
            <v>Punto desagüe PVC 3" y  4"</v>
          </cell>
          <cell r="B347" t="str">
            <v>UN</v>
          </cell>
          <cell r="C347">
            <v>1</v>
          </cell>
          <cell r="D347">
            <v>24966</v>
          </cell>
          <cell r="E347">
            <v>0</v>
          </cell>
          <cell r="F347">
            <v>24966</v>
          </cell>
        </row>
        <row r="348">
          <cell r="A348" t="str">
            <v>Punto Eléctrico</v>
          </cell>
          <cell r="B348" t="str">
            <v>UN</v>
          </cell>
          <cell r="C348">
            <v>1</v>
          </cell>
          <cell r="D348">
            <v>381506</v>
          </cell>
          <cell r="E348">
            <v>0</v>
          </cell>
          <cell r="F348">
            <v>381506</v>
          </cell>
        </row>
        <row r="349">
          <cell r="A349" t="str">
            <v xml:space="preserve">Recebo  </v>
          </cell>
          <cell r="B349" t="str">
            <v>M3</v>
          </cell>
          <cell r="C349">
            <v>1</v>
          </cell>
          <cell r="D349">
            <v>16000</v>
          </cell>
          <cell r="E349">
            <v>4.4999999999999998E-2</v>
          </cell>
          <cell r="F349">
            <v>16720</v>
          </cell>
        </row>
        <row r="350">
          <cell r="A350" t="str">
            <v>Recebo comun</v>
          </cell>
          <cell r="B350" t="str">
            <v>M3</v>
          </cell>
          <cell r="C350">
            <v>1</v>
          </cell>
          <cell r="D350">
            <v>25000</v>
          </cell>
          <cell r="E350">
            <v>4.4999999999999998E-2</v>
          </cell>
          <cell r="F350">
            <v>26125</v>
          </cell>
        </row>
        <row r="351">
          <cell r="A351" t="str">
            <v>Rejilla plastica con sosco</v>
          </cell>
          <cell r="B351" t="str">
            <v>UN</v>
          </cell>
          <cell r="C351">
            <v>1</v>
          </cell>
          <cell r="D351">
            <v>3000</v>
          </cell>
          <cell r="E351">
            <v>4.4999999999999998E-2</v>
          </cell>
          <cell r="F351">
            <v>3135</v>
          </cell>
        </row>
        <row r="352">
          <cell r="A352" t="str">
            <v>Remate Contramuro Lateral Superior para cubierta Cindu</v>
          </cell>
          <cell r="B352" t="str">
            <v>UN</v>
          </cell>
          <cell r="C352">
            <v>1</v>
          </cell>
          <cell r="D352">
            <v>8500</v>
          </cell>
          <cell r="E352">
            <v>4.4999999999999998E-2</v>
          </cell>
          <cell r="F352">
            <v>8883</v>
          </cell>
        </row>
        <row r="353">
          <cell r="A353" t="str">
            <v>Regadera corriente</v>
          </cell>
          <cell r="B353" t="str">
            <v>UN</v>
          </cell>
          <cell r="C353">
            <v>1</v>
          </cell>
          <cell r="D353">
            <v>9800</v>
          </cell>
          <cell r="E353">
            <v>4.4999999999999998E-2</v>
          </cell>
          <cell r="F353">
            <v>10241</v>
          </cell>
        </row>
        <row r="354">
          <cell r="A354" t="str">
            <v>Registro de cortina 1/2 R &amp; W italiano ; incluye accesorios</v>
          </cell>
          <cell r="B354" t="str">
            <v>UN</v>
          </cell>
          <cell r="C354">
            <v>1</v>
          </cell>
          <cell r="D354">
            <v>12000</v>
          </cell>
          <cell r="E354">
            <v>4.4999999999999998E-2</v>
          </cell>
          <cell r="F354">
            <v>12540</v>
          </cell>
        </row>
        <row r="355">
          <cell r="A355" t="str">
            <v>Registro R&amp;W  de cortina de  3/4" italiano; inlcuye accesorios</v>
          </cell>
          <cell r="B355" t="str">
            <v>UN</v>
          </cell>
          <cell r="C355">
            <v>1</v>
          </cell>
          <cell r="D355">
            <v>15000</v>
          </cell>
          <cell r="E355">
            <v>4.4999999999999998E-2</v>
          </cell>
          <cell r="F355">
            <v>15675</v>
          </cell>
        </row>
        <row r="356">
          <cell r="A356" t="str">
            <v>Registro de cortina R&amp;W italiano de   1"; incluye accesorios</v>
          </cell>
          <cell r="B356" t="str">
            <v>UN</v>
          </cell>
          <cell r="C356">
            <v>1</v>
          </cell>
          <cell r="D356">
            <v>18000</v>
          </cell>
          <cell r="E356">
            <v>4.4999999999999998E-2</v>
          </cell>
          <cell r="F356">
            <v>18810</v>
          </cell>
        </row>
        <row r="357">
          <cell r="A357" t="str">
            <v>Registro  de cortina R &amp; W 1 1/2" italiano; inlcuye accesorios</v>
          </cell>
          <cell r="B357" t="str">
            <v>UN</v>
          </cell>
          <cell r="C357">
            <v>1</v>
          </cell>
          <cell r="D357">
            <v>28000</v>
          </cell>
          <cell r="E357">
            <v>4.4999999999999998E-2</v>
          </cell>
          <cell r="F357">
            <v>29260</v>
          </cell>
        </row>
        <row r="358">
          <cell r="A358" t="str">
            <v>Registro de cortina R &amp; w 1 1/4" italiano; incluye accesorios</v>
          </cell>
          <cell r="B358" t="str">
            <v>UN</v>
          </cell>
          <cell r="C358">
            <v>1</v>
          </cell>
          <cell r="D358">
            <v>26000</v>
          </cell>
          <cell r="E358">
            <v>4.4999999999999998E-2</v>
          </cell>
          <cell r="F358">
            <v>27170</v>
          </cell>
        </row>
        <row r="359">
          <cell r="A359" t="str">
            <v>Registro de cortina Roscado liviano  Ref. 272 A Red &amp; White 2"; incluye accesorios</v>
          </cell>
          <cell r="B359" t="str">
            <v>UN</v>
          </cell>
          <cell r="C359">
            <v>1</v>
          </cell>
          <cell r="D359">
            <v>106000</v>
          </cell>
          <cell r="E359">
            <v>4.4999999999999998E-2</v>
          </cell>
          <cell r="F359">
            <v>110770</v>
          </cell>
        </row>
        <row r="360">
          <cell r="A360" t="str">
            <v>Remate contra culata A.C.</v>
          </cell>
          <cell r="B360" t="str">
            <v>UN</v>
          </cell>
          <cell r="C360">
            <v>1</v>
          </cell>
          <cell r="E360">
            <v>4.4999999999999998E-2</v>
          </cell>
          <cell r="F360">
            <v>0</v>
          </cell>
        </row>
        <row r="361">
          <cell r="A361" t="str">
            <v>Repisa ordinaria 3 metros</v>
          </cell>
          <cell r="B361" t="str">
            <v>UN</v>
          </cell>
          <cell r="C361">
            <v>1</v>
          </cell>
          <cell r="D361">
            <v>1000</v>
          </cell>
          <cell r="E361">
            <v>4.4999999999999998E-2</v>
          </cell>
          <cell r="F361">
            <v>1045</v>
          </cell>
        </row>
        <row r="362">
          <cell r="A362" t="str">
            <v>Riel metálico. Lam.Cal.14. Ancho:0.10</v>
          </cell>
          <cell r="B362" t="str">
            <v>ML</v>
          </cell>
          <cell r="C362">
            <v>1</v>
          </cell>
          <cell r="D362">
            <v>18500</v>
          </cell>
          <cell r="E362">
            <v>4.4999999999999998E-2</v>
          </cell>
          <cell r="F362">
            <v>19333</v>
          </cell>
        </row>
        <row r="363">
          <cell r="A363" t="str">
            <v>Roseta (Plafon)</v>
          </cell>
          <cell r="B363" t="str">
            <v>UN</v>
          </cell>
          <cell r="C363">
            <v>1</v>
          </cell>
          <cell r="D363">
            <v>945</v>
          </cell>
          <cell r="E363">
            <v>4.4999999999999998E-2</v>
          </cell>
          <cell r="F363">
            <v>988</v>
          </cell>
        </row>
        <row r="364">
          <cell r="A364" t="str">
            <v>Sanitario institucional Ref: aquajet comfort incluye griferia grival Atlantis 80620 o similar y accesorios</v>
          </cell>
          <cell r="B364" t="str">
            <v>UN</v>
          </cell>
          <cell r="C364">
            <v>1</v>
          </cell>
          <cell r="D364">
            <v>220000</v>
          </cell>
          <cell r="E364">
            <v>4.4999999999999998E-2</v>
          </cell>
          <cell r="F364">
            <v>229900</v>
          </cell>
        </row>
        <row r="365">
          <cell r="A365" t="str">
            <v>Sanitario Acuacer blanco; incluye griferia grival atlantis refn 80620 y  accesorios</v>
          </cell>
          <cell r="B365" t="str">
            <v>UN</v>
          </cell>
          <cell r="C365">
            <v>1</v>
          </cell>
          <cell r="D365">
            <v>190000</v>
          </cell>
          <cell r="E365">
            <v>4.4999999999999998E-2</v>
          </cell>
          <cell r="F365">
            <v>198550</v>
          </cell>
        </row>
        <row r="366">
          <cell r="A366" t="str">
            <v>Sanitario Acuacer, suministro e instalación</v>
          </cell>
          <cell r="B366" t="str">
            <v>UN</v>
          </cell>
          <cell r="C366">
            <v>1</v>
          </cell>
          <cell r="D366">
            <v>210000</v>
          </cell>
          <cell r="E366">
            <v>4.4999999999999998E-2</v>
          </cell>
          <cell r="F366">
            <v>219450</v>
          </cell>
        </row>
        <row r="367">
          <cell r="A367" t="str">
            <v>Sellador altos solidos/7238</v>
          </cell>
          <cell r="B367" t="str">
            <v>GL</v>
          </cell>
          <cell r="C367">
            <v>1</v>
          </cell>
          <cell r="D367">
            <v>32782.400000000001</v>
          </cell>
          <cell r="E367">
            <v>4.4999999999999998E-2</v>
          </cell>
          <cell r="F367">
            <v>34258</v>
          </cell>
        </row>
        <row r="368">
          <cell r="A368" t="str">
            <v>Sika-1 Imp.Integral</v>
          </cell>
          <cell r="B368" t="str">
            <v>KG</v>
          </cell>
          <cell r="C368">
            <v>1</v>
          </cell>
          <cell r="D368">
            <v>2350</v>
          </cell>
          <cell r="E368">
            <v>4.4999999999999998E-2</v>
          </cell>
          <cell r="F368">
            <v>2456</v>
          </cell>
        </row>
        <row r="369">
          <cell r="A369" t="str">
            <v>Silicona liquida 300 ML</v>
          </cell>
          <cell r="B369" t="str">
            <v>UN</v>
          </cell>
          <cell r="C369">
            <v>1</v>
          </cell>
          <cell r="D369">
            <v>5500</v>
          </cell>
          <cell r="E369">
            <v>4.4999999999999998E-2</v>
          </cell>
          <cell r="F369">
            <v>5748</v>
          </cell>
        </row>
        <row r="370">
          <cell r="A370" t="str">
            <v>Silla madera tipo cajero (h=0.7 D=0.3)</v>
          </cell>
          <cell r="E370">
            <v>4.4999999999999998E-2</v>
          </cell>
          <cell r="F370">
            <v>0</v>
          </cell>
        </row>
        <row r="371">
          <cell r="A371" t="str">
            <v xml:space="preserve">Silla estudiantil individual con brazo </v>
          </cell>
          <cell r="E371">
            <v>4.4999999999999998E-2</v>
          </cell>
          <cell r="F371">
            <v>0</v>
          </cell>
        </row>
        <row r="372">
          <cell r="A372" t="str">
            <v>Sistema corredizo metálico</v>
          </cell>
          <cell r="B372" t="str">
            <v>ML</v>
          </cell>
          <cell r="C372">
            <v>1</v>
          </cell>
          <cell r="D372">
            <v>8500</v>
          </cell>
          <cell r="E372">
            <v>4.4999999999999998E-2</v>
          </cell>
          <cell r="F372">
            <v>8883</v>
          </cell>
        </row>
        <row r="373">
          <cell r="A373" t="str">
            <v>Soldadura elect.004-3/23"</v>
          </cell>
          <cell r="B373" t="str">
            <v>KG</v>
          </cell>
          <cell r="C373">
            <v>1</v>
          </cell>
          <cell r="D373">
            <v>6400</v>
          </cell>
          <cell r="E373">
            <v>4.4999999999999998E-2</v>
          </cell>
          <cell r="F373">
            <v>6688</v>
          </cell>
        </row>
        <row r="374">
          <cell r="A374" t="str">
            <v>Soldadura de estaño P/Cobre</v>
          </cell>
          <cell r="B374" t="str">
            <v>ML</v>
          </cell>
          <cell r="C374">
            <v>1</v>
          </cell>
          <cell r="D374">
            <v>12275</v>
          </cell>
          <cell r="E374">
            <v>4.4999999999999998E-2</v>
          </cell>
          <cell r="F374">
            <v>12827</v>
          </cell>
        </row>
        <row r="375">
          <cell r="A375" t="str">
            <v>Soldadura PVC liquida 1/4</v>
          </cell>
          <cell r="B375" t="str">
            <v>UN</v>
          </cell>
          <cell r="C375">
            <v>1</v>
          </cell>
          <cell r="D375">
            <v>59808.000000000007</v>
          </cell>
          <cell r="E375">
            <v>4.4999999999999998E-2</v>
          </cell>
          <cell r="F375">
            <v>62499</v>
          </cell>
        </row>
        <row r="376">
          <cell r="A376" t="str">
            <v>Soporte Canal Amazonas</v>
          </cell>
          <cell r="B376" t="str">
            <v>UN</v>
          </cell>
          <cell r="C376">
            <v>1</v>
          </cell>
          <cell r="D376">
            <v>1890</v>
          </cell>
          <cell r="E376">
            <v>4.4999999999999998E-2</v>
          </cell>
          <cell r="F376">
            <v>1975</v>
          </cell>
        </row>
        <row r="377">
          <cell r="A377" t="str">
            <v>Soporte de bajante Amazonas</v>
          </cell>
          <cell r="B377" t="str">
            <v>UN</v>
          </cell>
          <cell r="C377">
            <v>1</v>
          </cell>
          <cell r="D377">
            <v>1460</v>
          </cell>
          <cell r="E377">
            <v>4.4999999999999998E-2</v>
          </cell>
          <cell r="F377">
            <v>1526</v>
          </cell>
        </row>
        <row r="378">
          <cell r="A378" t="str">
            <v>Subcontrato eléctrico</v>
          </cell>
          <cell r="B378" t="str">
            <v>%</v>
          </cell>
          <cell r="C378">
            <v>1</v>
          </cell>
          <cell r="D378">
            <v>26962.526315789473</v>
          </cell>
          <cell r="E378">
            <v>4.4999999999999998E-2</v>
          </cell>
          <cell r="F378">
            <v>28176</v>
          </cell>
        </row>
        <row r="379">
          <cell r="A379" t="str">
            <v>Tabla burra ordinario 0,30 - 3 mts</v>
          </cell>
          <cell r="B379" t="str">
            <v>UN</v>
          </cell>
          <cell r="C379">
            <v>1</v>
          </cell>
          <cell r="D379">
            <v>1800</v>
          </cell>
          <cell r="E379">
            <v>4.4999999999999998E-2</v>
          </cell>
          <cell r="F379">
            <v>1881</v>
          </cell>
        </row>
        <row r="380">
          <cell r="A380" t="str">
            <v>Tabla burra C Macho 0,28 - 3 mts</v>
          </cell>
          <cell r="B380" t="str">
            <v>UN</v>
          </cell>
          <cell r="C380">
            <v>1</v>
          </cell>
          <cell r="D380">
            <v>12342.400000000001</v>
          </cell>
          <cell r="E380">
            <v>4.4999999999999998E-2</v>
          </cell>
          <cell r="F380">
            <v>12898</v>
          </cell>
        </row>
        <row r="381">
          <cell r="A381" t="str">
            <v>Tabla chapa-ordinario 0,10 - 3 mts</v>
          </cell>
          <cell r="B381" t="str">
            <v>UN</v>
          </cell>
          <cell r="C381">
            <v>1</v>
          </cell>
          <cell r="D381">
            <v>535.36</v>
          </cell>
          <cell r="E381">
            <v>4.4999999999999998E-2</v>
          </cell>
          <cell r="F381">
            <v>559</v>
          </cell>
        </row>
        <row r="382">
          <cell r="A382" t="str">
            <v>Tabla chapa-ordinario 0,30 - 3 mts</v>
          </cell>
          <cell r="B382" t="str">
            <v>UN</v>
          </cell>
          <cell r="C382">
            <v>1</v>
          </cell>
          <cell r="D382">
            <v>1610.5600000000002</v>
          </cell>
          <cell r="E382">
            <v>4.4999999999999998E-2</v>
          </cell>
          <cell r="F382">
            <v>1683</v>
          </cell>
        </row>
        <row r="383">
          <cell r="A383" t="str">
            <v>Tablero acrílico (a=3.00 x h=1.20)</v>
          </cell>
          <cell r="E383">
            <v>4.4999999999999998E-2</v>
          </cell>
          <cell r="F383">
            <v>0</v>
          </cell>
        </row>
        <row r="384">
          <cell r="A384" t="str">
            <v>Tablero TBP - 8B con puerta y chapa plástica; para 8 cirucitos</v>
          </cell>
          <cell r="B384" t="str">
            <v>UN</v>
          </cell>
          <cell r="C384">
            <v>1</v>
          </cell>
          <cell r="D384">
            <v>115000</v>
          </cell>
          <cell r="E384">
            <v>4.4999999999999998E-2</v>
          </cell>
          <cell r="F384">
            <v>120175</v>
          </cell>
        </row>
        <row r="385">
          <cell r="A385" t="str">
            <v>Tablero TBP 12B  con puerta y chapas plastica de 12 Circuitos</v>
          </cell>
          <cell r="B385" t="str">
            <v>UN</v>
          </cell>
          <cell r="C385">
            <v>1</v>
          </cell>
          <cell r="D385">
            <v>129500</v>
          </cell>
          <cell r="E385">
            <v>4.4999999999999998E-2</v>
          </cell>
          <cell r="F385">
            <v>135328</v>
          </cell>
        </row>
        <row r="386">
          <cell r="A386" t="str">
            <v>Tablero TBP 16B con puerta y chapas plástico de 16 circuitos</v>
          </cell>
          <cell r="B386" t="str">
            <v>UN</v>
          </cell>
          <cell r="C386">
            <v>1</v>
          </cell>
          <cell r="D386">
            <v>152500</v>
          </cell>
          <cell r="E386">
            <v>4.4999999999999998E-2</v>
          </cell>
          <cell r="F386">
            <v>159363</v>
          </cell>
        </row>
        <row r="387">
          <cell r="A387" t="str">
            <v>Tablero 18 Circuitos con espacio para totalizador</v>
          </cell>
          <cell r="B387" t="str">
            <v>UN</v>
          </cell>
          <cell r="C387">
            <v>1</v>
          </cell>
          <cell r="D387">
            <v>320000</v>
          </cell>
          <cell r="E387">
            <v>4.4999999999999998E-2</v>
          </cell>
          <cell r="F387">
            <v>334400</v>
          </cell>
        </row>
        <row r="388">
          <cell r="A388" t="str">
            <v xml:space="preserve">Tablero bifasico TBC 24 circuitos </v>
          </cell>
          <cell r="B388" t="str">
            <v>UN</v>
          </cell>
          <cell r="C388">
            <v>1</v>
          </cell>
          <cell r="D388">
            <v>300000</v>
          </cell>
          <cell r="E388">
            <v>4.4999999999999998E-2</v>
          </cell>
          <cell r="F388">
            <v>313500</v>
          </cell>
        </row>
        <row r="389">
          <cell r="A389" t="str">
            <v>Tablero en madera entamborada</v>
          </cell>
          <cell r="B389" t="str">
            <v>M2</v>
          </cell>
          <cell r="C389">
            <v>1</v>
          </cell>
          <cell r="D389">
            <v>65000</v>
          </cell>
          <cell r="E389">
            <v>4.4999999999999998E-2</v>
          </cell>
          <cell r="F389">
            <v>67925</v>
          </cell>
        </row>
        <row r="390">
          <cell r="A390" t="str">
            <v>Taco terminal UNIP,HQP 30A</v>
          </cell>
          <cell r="B390" t="str">
            <v>UN</v>
          </cell>
          <cell r="C390">
            <v>1</v>
          </cell>
          <cell r="D390">
            <v>4800</v>
          </cell>
          <cell r="E390">
            <v>4.4999999999999998E-2</v>
          </cell>
          <cell r="F390">
            <v>5016</v>
          </cell>
        </row>
        <row r="391">
          <cell r="A391" t="str">
            <v>Tanque plástico 500 lts</v>
          </cell>
          <cell r="B391" t="str">
            <v>UN</v>
          </cell>
          <cell r="C391">
            <v>1</v>
          </cell>
          <cell r="D391">
            <v>210000</v>
          </cell>
          <cell r="E391">
            <v>4.4999999999999998E-2</v>
          </cell>
          <cell r="F391">
            <v>219450</v>
          </cell>
        </row>
        <row r="392">
          <cell r="A392" t="str">
            <v>Tanque plástico 1000 lts</v>
          </cell>
          <cell r="B392" t="str">
            <v>UN</v>
          </cell>
          <cell r="C392">
            <v>1</v>
          </cell>
          <cell r="D392">
            <v>300000</v>
          </cell>
          <cell r="E392">
            <v>4.4999999999999998E-2</v>
          </cell>
          <cell r="F392">
            <v>313500</v>
          </cell>
        </row>
        <row r="393">
          <cell r="A393" t="str">
            <v>Tapon PVC-P 1/2"</v>
          </cell>
          <cell r="B393" t="str">
            <v>UN</v>
          </cell>
          <cell r="C393">
            <v>1</v>
          </cell>
          <cell r="D393">
            <v>162</v>
          </cell>
          <cell r="E393">
            <v>4.4999999999999998E-2</v>
          </cell>
          <cell r="F393">
            <v>169</v>
          </cell>
        </row>
        <row r="394">
          <cell r="A394" t="str">
            <v>Tapon PVC 4" - Prueba</v>
          </cell>
          <cell r="B394" t="str">
            <v>UN</v>
          </cell>
          <cell r="C394">
            <v>1</v>
          </cell>
          <cell r="D394">
            <v>1629</v>
          </cell>
          <cell r="E394">
            <v>4.4999999999999998E-2</v>
          </cell>
          <cell r="F394">
            <v>1702</v>
          </cell>
        </row>
        <row r="395">
          <cell r="A395" t="str">
            <v>Tapon PVC 4" roscado</v>
          </cell>
          <cell r="B395" t="str">
            <v>UN</v>
          </cell>
          <cell r="C395">
            <v>1</v>
          </cell>
          <cell r="D395">
            <v>2450</v>
          </cell>
          <cell r="E395">
            <v>4.4999999999999998E-2</v>
          </cell>
          <cell r="F395">
            <v>2560</v>
          </cell>
        </row>
        <row r="396">
          <cell r="A396" t="str">
            <v>Tapon PVC 2" - Prueba</v>
          </cell>
          <cell r="B396" t="str">
            <v>UN</v>
          </cell>
          <cell r="C396">
            <v>1</v>
          </cell>
          <cell r="D396">
            <v>817</v>
          </cell>
          <cell r="E396">
            <v>4.4999999999999998E-2</v>
          </cell>
          <cell r="F396">
            <v>854</v>
          </cell>
        </row>
        <row r="397">
          <cell r="A397" t="str">
            <v>Tapa Int Izquierda Canal Amazonas</v>
          </cell>
          <cell r="B397" t="str">
            <v>UN</v>
          </cell>
          <cell r="C397">
            <v>1</v>
          </cell>
          <cell r="D397">
            <v>3264</v>
          </cell>
          <cell r="E397">
            <v>4.4999999999999998E-2</v>
          </cell>
          <cell r="F397">
            <v>3411</v>
          </cell>
        </row>
        <row r="398">
          <cell r="A398" t="str">
            <v>Tapa Int Derecha Canal Amazonas</v>
          </cell>
          <cell r="B398" t="str">
            <v>UN</v>
          </cell>
          <cell r="C398">
            <v>1</v>
          </cell>
          <cell r="D398">
            <v>3264</v>
          </cell>
          <cell r="E398">
            <v>4.4999999999999998E-2</v>
          </cell>
          <cell r="F398">
            <v>3411</v>
          </cell>
        </row>
        <row r="399">
          <cell r="A399" t="str">
            <v>Tapa troquel.Metal.2 Orif.</v>
          </cell>
          <cell r="B399" t="str">
            <v>UN</v>
          </cell>
          <cell r="C399">
            <v>1</v>
          </cell>
          <cell r="D399">
            <v>3593.75</v>
          </cell>
          <cell r="E399">
            <v>4.4999999999999998E-2</v>
          </cell>
          <cell r="F399">
            <v>3755</v>
          </cell>
        </row>
        <row r="400">
          <cell r="A400" t="str">
            <v>Tapaporos Nogal</v>
          </cell>
          <cell r="B400" t="str">
            <v>GL</v>
          </cell>
          <cell r="C400">
            <v>1</v>
          </cell>
          <cell r="D400">
            <v>35600</v>
          </cell>
          <cell r="E400">
            <v>4.4999999999999998E-2</v>
          </cell>
          <cell r="F400">
            <v>37202</v>
          </cell>
        </row>
        <row r="401">
          <cell r="A401" t="str">
            <v xml:space="preserve">Tensor para cable antifraude </v>
          </cell>
          <cell r="B401" t="str">
            <v>UN</v>
          </cell>
          <cell r="C401">
            <v>1</v>
          </cell>
          <cell r="D401">
            <v>4200</v>
          </cell>
          <cell r="E401">
            <v>4.4999999999999998E-2</v>
          </cell>
          <cell r="F401">
            <v>4389</v>
          </cell>
        </row>
        <row r="402">
          <cell r="A402" t="str">
            <v xml:space="preserve">Teflon </v>
          </cell>
          <cell r="B402" t="str">
            <v>UN</v>
          </cell>
          <cell r="C402">
            <v>1</v>
          </cell>
          <cell r="D402">
            <v>2500</v>
          </cell>
          <cell r="E402">
            <v>4.4999999999999998E-2</v>
          </cell>
          <cell r="F402">
            <v>2613</v>
          </cell>
        </row>
        <row r="403">
          <cell r="A403" t="str">
            <v>Tee 1/2" PVC - Presión</v>
          </cell>
          <cell r="B403" t="str">
            <v>UN</v>
          </cell>
          <cell r="C403">
            <v>1</v>
          </cell>
          <cell r="D403">
            <v>296</v>
          </cell>
          <cell r="E403">
            <v>4.4999999999999998E-2</v>
          </cell>
          <cell r="F403">
            <v>309</v>
          </cell>
        </row>
        <row r="404">
          <cell r="A404" t="str">
            <v>Tee 3/4"    PVC - Presión</v>
          </cell>
          <cell r="B404" t="str">
            <v>UN</v>
          </cell>
          <cell r="C404">
            <v>1</v>
          </cell>
          <cell r="D404">
            <v>800</v>
          </cell>
          <cell r="E404">
            <v>4.4999999999999998E-2</v>
          </cell>
          <cell r="F404">
            <v>836</v>
          </cell>
        </row>
        <row r="405">
          <cell r="A405" t="str">
            <v>Tee PVC-P 3/4" x 1/2"</v>
          </cell>
          <cell r="B405" t="str">
            <v>UN</v>
          </cell>
          <cell r="C405">
            <v>1</v>
          </cell>
          <cell r="D405">
            <v>692</v>
          </cell>
          <cell r="E405">
            <v>4.4999999999999998E-2</v>
          </cell>
          <cell r="F405">
            <v>723</v>
          </cell>
        </row>
        <row r="406">
          <cell r="A406" t="str">
            <v>Tee 1" PVC - Presión</v>
          </cell>
          <cell r="B406" t="str">
            <v>UN</v>
          </cell>
          <cell r="C406">
            <v>1</v>
          </cell>
          <cell r="D406">
            <v>1520</v>
          </cell>
          <cell r="E406">
            <v>4.4999999999999998E-2</v>
          </cell>
          <cell r="F406">
            <v>1588</v>
          </cell>
        </row>
        <row r="407">
          <cell r="A407" t="str">
            <v>Tee 1 1/4 PVC - Presión</v>
          </cell>
          <cell r="B407" t="str">
            <v>UN</v>
          </cell>
          <cell r="C407">
            <v>1</v>
          </cell>
          <cell r="D407">
            <v>4000</v>
          </cell>
          <cell r="E407">
            <v>4.4999999999999998E-2</v>
          </cell>
          <cell r="F407">
            <v>4180</v>
          </cell>
        </row>
        <row r="408">
          <cell r="A408" t="str">
            <v>Tee Sencilla 2" Sanitaria</v>
          </cell>
          <cell r="B408" t="str">
            <v>UN</v>
          </cell>
          <cell r="C408">
            <v>1</v>
          </cell>
          <cell r="D408">
            <v>3800</v>
          </cell>
          <cell r="E408">
            <v>4.4999999999999998E-2</v>
          </cell>
          <cell r="F408">
            <v>3971</v>
          </cell>
        </row>
        <row r="409">
          <cell r="A409" t="str">
            <v>Tee Sencilla 4" Sanitaria</v>
          </cell>
          <cell r="B409" t="str">
            <v>UN</v>
          </cell>
          <cell r="C409">
            <v>1</v>
          </cell>
          <cell r="D409">
            <v>9500</v>
          </cell>
          <cell r="E409">
            <v>4.4999999999999998E-2</v>
          </cell>
          <cell r="F409">
            <v>9928</v>
          </cell>
        </row>
        <row r="410">
          <cell r="A410" t="str">
            <v>Teja de asbesto cemento No.4</v>
          </cell>
          <cell r="B410" t="str">
            <v>UN</v>
          </cell>
          <cell r="C410">
            <v>1</v>
          </cell>
          <cell r="D410">
            <v>12860</v>
          </cell>
          <cell r="E410">
            <v>4.4999999999999998E-2</v>
          </cell>
          <cell r="F410">
            <v>13439</v>
          </cell>
        </row>
        <row r="411">
          <cell r="A411" t="str">
            <v>Teja de asbesto cemento No.6</v>
          </cell>
          <cell r="B411" t="str">
            <v>UN</v>
          </cell>
          <cell r="C411">
            <v>1</v>
          </cell>
          <cell r="D411">
            <v>19802</v>
          </cell>
          <cell r="E411">
            <v>4.4999999999999998E-2</v>
          </cell>
          <cell r="F411">
            <v>20693</v>
          </cell>
        </row>
        <row r="412">
          <cell r="A412" t="str">
            <v>Teja de asbesto cemento No.8</v>
          </cell>
          <cell r="B412" t="str">
            <v>UN</v>
          </cell>
          <cell r="C412">
            <v>1</v>
          </cell>
          <cell r="D412">
            <v>25700</v>
          </cell>
          <cell r="E412">
            <v>4.4999999999999998E-2</v>
          </cell>
          <cell r="F412">
            <v>26857</v>
          </cell>
        </row>
        <row r="413">
          <cell r="A413" t="str">
            <v>Teja cindu  Ref: Cindurib</v>
          </cell>
          <cell r="B413" t="str">
            <v>M2</v>
          </cell>
          <cell r="C413">
            <v>1</v>
          </cell>
          <cell r="D413">
            <v>38000</v>
          </cell>
          <cell r="E413">
            <v>4.4999999999999998E-2</v>
          </cell>
          <cell r="F413">
            <v>39710</v>
          </cell>
        </row>
        <row r="414">
          <cell r="A414" t="str">
            <v>Tierra negra fertilizada</v>
          </cell>
          <cell r="B414" t="str">
            <v>M3</v>
          </cell>
          <cell r="C414">
            <v>1</v>
          </cell>
          <cell r="D414">
            <v>50000</v>
          </cell>
          <cell r="E414">
            <v>4.4999999999999998E-2</v>
          </cell>
          <cell r="F414">
            <v>52250</v>
          </cell>
        </row>
        <row r="415">
          <cell r="A415" t="str">
            <v>Tintilla</v>
          </cell>
          <cell r="B415" t="str">
            <v>GL</v>
          </cell>
          <cell r="C415">
            <v>1</v>
          </cell>
          <cell r="D415">
            <v>18620</v>
          </cell>
          <cell r="E415">
            <v>4.4999999999999998E-2</v>
          </cell>
          <cell r="F415">
            <v>19458</v>
          </cell>
        </row>
        <row r="416">
          <cell r="A416" t="str">
            <v>Toma de T.V. para cable coaxial</v>
          </cell>
          <cell r="B416" t="str">
            <v>UN</v>
          </cell>
          <cell r="C416">
            <v>1</v>
          </cell>
          <cell r="D416">
            <v>3200</v>
          </cell>
          <cell r="E416">
            <v>4.4999999999999998E-2</v>
          </cell>
          <cell r="F416">
            <v>3344</v>
          </cell>
        </row>
        <row r="417">
          <cell r="A417" t="str">
            <v>Toma doble tipo hospitalaria P.T.</v>
          </cell>
          <cell r="B417" t="str">
            <v>UN</v>
          </cell>
          <cell r="C417">
            <v>1</v>
          </cell>
          <cell r="D417">
            <v>14500</v>
          </cell>
          <cell r="E417">
            <v>4.4999999999999998E-2</v>
          </cell>
          <cell r="F417">
            <v>15153</v>
          </cell>
        </row>
        <row r="418">
          <cell r="A418" t="str">
            <v xml:space="preserve">Toma eléctrica doble P.T. </v>
          </cell>
          <cell r="B418" t="str">
            <v>UN</v>
          </cell>
          <cell r="C418">
            <v>1</v>
          </cell>
          <cell r="D418">
            <v>4450</v>
          </cell>
          <cell r="E418">
            <v>4.4999999999999998E-2</v>
          </cell>
          <cell r="F418">
            <v>4650</v>
          </cell>
        </row>
        <row r="419">
          <cell r="A419" t="str">
            <v>Toma Doble GFCI</v>
          </cell>
          <cell r="B419" t="str">
            <v>UN</v>
          </cell>
          <cell r="C419">
            <v>1</v>
          </cell>
          <cell r="D419">
            <v>28000</v>
          </cell>
          <cell r="E419">
            <v>4.4999999999999998E-2</v>
          </cell>
          <cell r="F419">
            <v>29260</v>
          </cell>
        </row>
        <row r="420">
          <cell r="A420" t="str">
            <v>Toma eléctrica doble 20A pata trabada</v>
          </cell>
          <cell r="B420" t="str">
            <v>UN</v>
          </cell>
          <cell r="C420">
            <v>1</v>
          </cell>
          <cell r="D420">
            <v>14500</v>
          </cell>
          <cell r="E420">
            <v>4.4999999999999998E-2</v>
          </cell>
          <cell r="F420">
            <v>15153</v>
          </cell>
        </row>
        <row r="421">
          <cell r="A421" t="str">
            <v>Toma telefónica</v>
          </cell>
          <cell r="B421" t="str">
            <v>UN</v>
          </cell>
          <cell r="C421">
            <v>1</v>
          </cell>
          <cell r="D421">
            <v>2418</v>
          </cell>
          <cell r="E421">
            <v>4.4999999999999998E-2</v>
          </cell>
          <cell r="F421">
            <v>2527</v>
          </cell>
        </row>
        <row r="422">
          <cell r="A422" t="str">
            <v>Tornillo autoperforante fijador de correa</v>
          </cell>
          <cell r="B422" t="str">
            <v>UN</v>
          </cell>
          <cell r="C422">
            <v>1</v>
          </cell>
          <cell r="D422">
            <v>450</v>
          </cell>
          <cell r="E422">
            <v>4.4999999999999998E-2</v>
          </cell>
          <cell r="F422">
            <v>470</v>
          </cell>
        </row>
        <row r="423">
          <cell r="A423" t="str">
            <v>Tornillo goloso 1/8 x 1 1/4</v>
          </cell>
          <cell r="B423" t="str">
            <v>UN</v>
          </cell>
          <cell r="C423">
            <v>1</v>
          </cell>
          <cell r="D423">
            <v>10</v>
          </cell>
          <cell r="E423">
            <v>4.4999999999999998E-2</v>
          </cell>
          <cell r="F423">
            <v>10</v>
          </cell>
        </row>
        <row r="424">
          <cell r="A424" t="str">
            <v>Tornillo lámina D=3/8"</v>
          </cell>
          <cell r="B424" t="str">
            <v>UN</v>
          </cell>
          <cell r="C424">
            <v>1</v>
          </cell>
          <cell r="D424">
            <v>10</v>
          </cell>
          <cell r="E424">
            <v>4.4999999999999998E-2</v>
          </cell>
          <cell r="F424">
            <v>10</v>
          </cell>
        </row>
        <row r="425">
          <cell r="A425" t="str">
            <v xml:space="preserve">Tornillo teja Cindu </v>
          </cell>
          <cell r="B425" t="str">
            <v>UN</v>
          </cell>
          <cell r="C425">
            <v>1</v>
          </cell>
          <cell r="D425">
            <v>310</v>
          </cell>
          <cell r="E425">
            <v>4.4999999999999998E-2</v>
          </cell>
          <cell r="F425">
            <v>324</v>
          </cell>
        </row>
        <row r="426">
          <cell r="A426" t="str">
            <v>Tornillo Inoxidable Canal y Bajante Amazonas</v>
          </cell>
          <cell r="B426" t="str">
            <v>UN</v>
          </cell>
          <cell r="C426">
            <v>1</v>
          </cell>
          <cell r="D426">
            <v>105</v>
          </cell>
          <cell r="E426">
            <v>4.4999999999999998E-2</v>
          </cell>
          <cell r="F426">
            <v>110</v>
          </cell>
        </row>
        <row r="427">
          <cell r="A427" t="str">
            <v>Tornillo expansivo AH - 1614 5/16 x 3 "</v>
          </cell>
          <cell r="B427" t="str">
            <v>UN</v>
          </cell>
          <cell r="C427">
            <v>1</v>
          </cell>
          <cell r="D427">
            <v>1200</v>
          </cell>
          <cell r="E427">
            <v>4.4999999999999998E-2</v>
          </cell>
          <cell r="F427">
            <v>1254</v>
          </cell>
        </row>
        <row r="428">
          <cell r="A428" t="str">
            <v>Tornillo expansivo HLC 10x80/48</v>
          </cell>
          <cell r="B428" t="str">
            <v>UN</v>
          </cell>
          <cell r="C428">
            <v>1</v>
          </cell>
          <cell r="D428">
            <v>4500</v>
          </cell>
          <cell r="E428">
            <v>4.4999999999999998E-2</v>
          </cell>
          <cell r="F428">
            <v>4703</v>
          </cell>
        </row>
        <row r="429">
          <cell r="A429" t="str">
            <v>Triturado de máquina</v>
          </cell>
          <cell r="B429" t="str">
            <v>M3</v>
          </cell>
          <cell r="C429">
            <v>1</v>
          </cell>
          <cell r="D429">
            <v>42000</v>
          </cell>
          <cell r="E429">
            <v>4.4999999999999998E-2</v>
          </cell>
          <cell r="F429">
            <v>43890</v>
          </cell>
        </row>
        <row r="430">
          <cell r="A430" t="str">
            <v>Tubo Galvanizado de 1"</v>
          </cell>
          <cell r="B430" t="str">
            <v>ML</v>
          </cell>
          <cell r="C430">
            <v>1</v>
          </cell>
          <cell r="D430">
            <v>12000</v>
          </cell>
          <cell r="E430">
            <v>4.4999999999999998E-2</v>
          </cell>
          <cell r="F430">
            <v>12540</v>
          </cell>
        </row>
        <row r="431">
          <cell r="A431" t="str">
            <v>Tubo Galvanizado de 1 1/4"</v>
          </cell>
          <cell r="B431" t="str">
            <v>ML</v>
          </cell>
          <cell r="C431">
            <v>1</v>
          </cell>
          <cell r="D431">
            <v>15680</v>
          </cell>
          <cell r="E431">
            <v>4.4999999999999998E-2</v>
          </cell>
          <cell r="F431">
            <v>16386</v>
          </cell>
        </row>
        <row r="432">
          <cell r="A432" t="str">
            <v>Tubo Galvanizado de 1 1/2"</v>
          </cell>
          <cell r="B432" t="str">
            <v>ML</v>
          </cell>
          <cell r="C432">
            <v>1</v>
          </cell>
          <cell r="D432">
            <v>19800</v>
          </cell>
          <cell r="E432">
            <v>4.4999999999999998E-2</v>
          </cell>
          <cell r="F432">
            <v>20691</v>
          </cell>
        </row>
        <row r="433">
          <cell r="A433" t="str">
            <v>Curva galvanizada de 1 1/4"</v>
          </cell>
          <cell r="B433" t="str">
            <v>UN</v>
          </cell>
          <cell r="C433">
            <v>1</v>
          </cell>
          <cell r="D433">
            <v>10100</v>
          </cell>
          <cell r="E433">
            <v>4.4999999999999998E-2</v>
          </cell>
          <cell r="F433">
            <v>10555</v>
          </cell>
        </row>
        <row r="434">
          <cell r="A434" t="str">
            <v>Curva galvanizada de 1 1/2"</v>
          </cell>
          <cell r="B434" t="str">
            <v>UN</v>
          </cell>
          <cell r="D434">
            <v>13200</v>
          </cell>
          <cell r="E434">
            <v>4.4999999999999998E-2</v>
          </cell>
          <cell r="F434">
            <v>13794</v>
          </cell>
        </row>
        <row r="435">
          <cell r="A435" t="str">
            <v>Capacete de 1 1/4"</v>
          </cell>
          <cell r="B435" t="str">
            <v>UN</v>
          </cell>
          <cell r="C435">
            <v>1</v>
          </cell>
          <cell r="D435">
            <v>3100</v>
          </cell>
          <cell r="E435">
            <v>4.4999999999999998E-2</v>
          </cell>
          <cell r="F435">
            <v>3240</v>
          </cell>
        </row>
        <row r="436">
          <cell r="A436" t="str">
            <v>Capacete de 1 1/2"</v>
          </cell>
          <cell r="B436" t="str">
            <v>UN</v>
          </cell>
          <cell r="D436">
            <v>3600</v>
          </cell>
          <cell r="E436">
            <v>4.4999999999999998E-2</v>
          </cell>
          <cell r="F436">
            <v>3762</v>
          </cell>
        </row>
        <row r="437">
          <cell r="A437" t="str">
            <v>Juego de boquilla y contratuerca de 1 1/4"</v>
          </cell>
          <cell r="B437" t="str">
            <v>UN</v>
          </cell>
          <cell r="C437">
            <v>1</v>
          </cell>
          <cell r="D437">
            <v>1100</v>
          </cell>
          <cell r="E437">
            <v>4.4999999999999998E-2</v>
          </cell>
          <cell r="F437">
            <v>1150</v>
          </cell>
        </row>
        <row r="438">
          <cell r="A438" t="str">
            <v>Tubo Conduit 3/4"</v>
          </cell>
          <cell r="B438" t="str">
            <v>ML</v>
          </cell>
          <cell r="C438">
            <v>1</v>
          </cell>
          <cell r="D438">
            <v>3455</v>
          </cell>
          <cell r="E438">
            <v>4.4999999999999998E-2</v>
          </cell>
          <cell r="F438">
            <v>3610</v>
          </cell>
        </row>
        <row r="439">
          <cell r="A439" t="str">
            <v>Tubo Conduit  1/2"</v>
          </cell>
          <cell r="B439" t="str">
            <v>ML</v>
          </cell>
          <cell r="C439">
            <v>1</v>
          </cell>
          <cell r="D439">
            <v>2100</v>
          </cell>
          <cell r="E439">
            <v>4.4999999999999998E-2</v>
          </cell>
          <cell r="F439">
            <v>2195</v>
          </cell>
        </row>
        <row r="440">
          <cell r="A440" t="str">
            <v>Tubo Conduit PVC de 1/2"</v>
          </cell>
          <cell r="B440" t="str">
            <v>ML</v>
          </cell>
          <cell r="C440">
            <v>1</v>
          </cell>
          <cell r="D440">
            <v>1000</v>
          </cell>
          <cell r="E440">
            <v>4.4999999999999998E-2</v>
          </cell>
          <cell r="F440">
            <v>1045</v>
          </cell>
        </row>
        <row r="441">
          <cell r="A441" t="str">
            <v>Tubo Conduit PVC de 1"</v>
          </cell>
          <cell r="B441" t="str">
            <v>ML</v>
          </cell>
          <cell r="C441">
            <v>1</v>
          </cell>
          <cell r="D441">
            <v>2100</v>
          </cell>
          <cell r="E441">
            <v>4.4999999999999998E-2</v>
          </cell>
          <cell r="F441">
            <v>2195</v>
          </cell>
        </row>
        <row r="442">
          <cell r="A442" t="str">
            <v>Tubo Conduit PVC de 1 1/2"</v>
          </cell>
          <cell r="B442" t="str">
            <v>ML</v>
          </cell>
          <cell r="C442">
            <v>1</v>
          </cell>
          <cell r="D442">
            <v>4250</v>
          </cell>
          <cell r="E442">
            <v>4.4999999999999998E-2</v>
          </cell>
          <cell r="F442">
            <v>4441</v>
          </cell>
        </row>
        <row r="443">
          <cell r="A443" t="str">
            <v>Tubo Conduit PVC de 1 1/4</v>
          </cell>
          <cell r="B443" t="str">
            <v>ML</v>
          </cell>
          <cell r="C443">
            <v>1</v>
          </cell>
          <cell r="D443">
            <v>3200</v>
          </cell>
          <cell r="E443">
            <v>4.4999999999999998E-2</v>
          </cell>
          <cell r="F443">
            <v>3344</v>
          </cell>
        </row>
        <row r="444">
          <cell r="A444" t="str">
            <v>Tubo Conduit PVC de 3/4"</v>
          </cell>
          <cell r="B444" t="str">
            <v>ML</v>
          </cell>
          <cell r="C444">
            <v>1</v>
          </cell>
          <cell r="D444">
            <v>1200</v>
          </cell>
          <cell r="E444">
            <v>4.4999999999999998E-2</v>
          </cell>
          <cell r="F444">
            <v>1254</v>
          </cell>
        </row>
        <row r="445">
          <cell r="A445" t="str">
            <v>Tubo Galvanizado  de 3/4"</v>
          </cell>
          <cell r="B445" t="str">
            <v>ML</v>
          </cell>
          <cell r="C445">
            <v>1</v>
          </cell>
          <cell r="D445">
            <v>11000</v>
          </cell>
          <cell r="E445">
            <v>4.4999999999999998E-2</v>
          </cell>
          <cell r="F445">
            <v>11495</v>
          </cell>
        </row>
        <row r="446">
          <cell r="A446" t="str">
            <v>Tubo de concreto 8"</v>
          </cell>
          <cell r="B446" t="str">
            <v>ML</v>
          </cell>
          <cell r="C446">
            <v>1</v>
          </cell>
          <cell r="D446">
            <v>12000</v>
          </cell>
          <cell r="E446">
            <v>4.4999999999999998E-2</v>
          </cell>
          <cell r="F446">
            <v>12540</v>
          </cell>
        </row>
        <row r="447">
          <cell r="A447" t="str">
            <v>Tubo pres/21 PVC 2½"</v>
          </cell>
          <cell r="B447" t="str">
            <v>ML</v>
          </cell>
          <cell r="C447">
            <v>1</v>
          </cell>
          <cell r="D447">
            <v>15100</v>
          </cell>
          <cell r="E447">
            <v>4.4999999999999998E-2</v>
          </cell>
          <cell r="F447">
            <v>15780</v>
          </cell>
        </row>
        <row r="448">
          <cell r="A448" t="str">
            <v>Tubo pres/21 PVC 2"</v>
          </cell>
          <cell r="B448" t="str">
            <v>ML</v>
          </cell>
          <cell r="C448">
            <v>1</v>
          </cell>
          <cell r="D448">
            <v>10000</v>
          </cell>
          <cell r="E448">
            <v>4.4999999999999998E-2</v>
          </cell>
          <cell r="F448">
            <v>10450</v>
          </cell>
        </row>
        <row r="449">
          <cell r="A449" t="str">
            <v>Tubo pres/21 PVC 1 1/2"</v>
          </cell>
          <cell r="B449" t="str">
            <v>ML</v>
          </cell>
          <cell r="C449">
            <v>1</v>
          </cell>
          <cell r="D449">
            <v>6560</v>
          </cell>
          <cell r="E449">
            <v>4.4999999999999998E-2</v>
          </cell>
          <cell r="F449">
            <v>6855</v>
          </cell>
        </row>
        <row r="450">
          <cell r="A450" t="str">
            <v>Tubo pres/21 PVC 1 1/4</v>
          </cell>
          <cell r="B450" t="str">
            <v>ML</v>
          </cell>
          <cell r="C450">
            <v>1</v>
          </cell>
          <cell r="D450">
            <v>5030</v>
          </cell>
          <cell r="E450">
            <v>4.4999999999999998E-2</v>
          </cell>
          <cell r="F450">
            <v>5256</v>
          </cell>
        </row>
        <row r="451">
          <cell r="A451" t="str">
            <v>Tubo pres/11 PVC 3/4"</v>
          </cell>
          <cell r="B451" t="str">
            <v>ML</v>
          </cell>
          <cell r="C451">
            <v>1</v>
          </cell>
          <cell r="D451">
            <v>3110</v>
          </cell>
          <cell r="E451">
            <v>4.4999999999999998E-2</v>
          </cell>
          <cell r="F451">
            <v>3250</v>
          </cell>
        </row>
        <row r="452">
          <cell r="A452" t="str">
            <v>Tubo pres/13,5 PVC 1"</v>
          </cell>
          <cell r="B452" t="str">
            <v>ML</v>
          </cell>
          <cell r="C452">
            <v>1</v>
          </cell>
          <cell r="D452">
            <v>4000</v>
          </cell>
          <cell r="E452">
            <v>4.4999999999999998E-2</v>
          </cell>
          <cell r="F452">
            <v>4180</v>
          </cell>
        </row>
        <row r="453">
          <cell r="A453" t="str">
            <v>Tubo pres/9 PVC 1/2"</v>
          </cell>
          <cell r="B453" t="str">
            <v>ML</v>
          </cell>
          <cell r="C453">
            <v>1</v>
          </cell>
          <cell r="D453">
            <v>2150</v>
          </cell>
          <cell r="E453">
            <v>4.4999999999999998E-2</v>
          </cell>
          <cell r="F453">
            <v>2247</v>
          </cell>
        </row>
        <row r="454">
          <cell r="A454" t="str">
            <v>Tubo PVC de 2" Lluvias</v>
          </cell>
          <cell r="B454" t="str">
            <v>ML</v>
          </cell>
          <cell r="C454">
            <v>1</v>
          </cell>
          <cell r="D454">
            <v>4800</v>
          </cell>
          <cell r="E454">
            <v>4.4999999999999998E-2</v>
          </cell>
          <cell r="F454">
            <v>5016</v>
          </cell>
        </row>
        <row r="455">
          <cell r="A455" t="str">
            <v>Tubo PVC de 3" Lluvias</v>
          </cell>
          <cell r="B455" t="str">
            <v>ML</v>
          </cell>
          <cell r="C455">
            <v>1</v>
          </cell>
          <cell r="D455">
            <v>4140</v>
          </cell>
          <cell r="E455">
            <v>4.4999999999999998E-2</v>
          </cell>
          <cell r="F455">
            <v>4326</v>
          </cell>
        </row>
        <row r="456">
          <cell r="A456" t="str">
            <v>Tubo PVC de 4" lluvias</v>
          </cell>
          <cell r="B456" t="str">
            <v>ML</v>
          </cell>
          <cell r="C456">
            <v>1</v>
          </cell>
          <cell r="D456">
            <v>12000</v>
          </cell>
          <cell r="E456">
            <v>4.4999999999999998E-2</v>
          </cell>
          <cell r="F456">
            <v>12540</v>
          </cell>
        </row>
        <row r="457">
          <cell r="A457" t="str">
            <v>Tubo PVC de 6" Sanitaria</v>
          </cell>
          <cell r="B457" t="str">
            <v>ML</v>
          </cell>
          <cell r="C457">
            <v>1</v>
          </cell>
          <cell r="D457">
            <v>33000</v>
          </cell>
          <cell r="E457">
            <v>4.4999999999999998E-2</v>
          </cell>
          <cell r="F457">
            <v>34485</v>
          </cell>
        </row>
        <row r="458">
          <cell r="A458" t="str">
            <v>Tubo PVC de 4" Sanitaria</v>
          </cell>
          <cell r="B458" t="str">
            <v>ML</v>
          </cell>
          <cell r="C458">
            <v>1</v>
          </cell>
          <cell r="D458">
            <v>16000</v>
          </cell>
          <cell r="E458">
            <v>4.4999999999999998E-2</v>
          </cell>
          <cell r="F458">
            <v>16720</v>
          </cell>
        </row>
        <row r="459">
          <cell r="A459" t="str">
            <v>Tubo PVC de 4" Sanitaria flexible</v>
          </cell>
          <cell r="B459" t="str">
            <v>ML</v>
          </cell>
          <cell r="C459">
            <v>1</v>
          </cell>
          <cell r="D459">
            <v>19400</v>
          </cell>
          <cell r="E459">
            <v>4.4999999999999998E-2</v>
          </cell>
          <cell r="F459">
            <v>20273</v>
          </cell>
        </row>
        <row r="460">
          <cell r="A460" t="str">
            <v>Tubo PVC de 3" Sanitaria</v>
          </cell>
          <cell r="B460" t="str">
            <v>ML</v>
          </cell>
          <cell r="C460">
            <v>1</v>
          </cell>
          <cell r="D460">
            <v>8900</v>
          </cell>
          <cell r="E460">
            <v>4.4999999999999998E-2</v>
          </cell>
          <cell r="F460">
            <v>9301</v>
          </cell>
        </row>
        <row r="461">
          <cell r="A461" t="str">
            <v>Tubo PVC de 2" Sanitaria</v>
          </cell>
          <cell r="B461" t="str">
            <v>ML</v>
          </cell>
          <cell r="C461">
            <v>1</v>
          </cell>
          <cell r="D461">
            <v>8500</v>
          </cell>
          <cell r="E461">
            <v>4.4999999999999998E-2</v>
          </cell>
          <cell r="F461">
            <v>8883</v>
          </cell>
        </row>
        <row r="462">
          <cell r="A462" t="str">
            <v>Tuberia A.N. 3 plg 2,3 mm</v>
          </cell>
          <cell r="B462" t="str">
            <v>ML</v>
          </cell>
          <cell r="C462">
            <v>1</v>
          </cell>
          <cell r="D462">
            <v>18000</v>
          </cell>
          <cell r="E462">
            <v>4.4999999999999998E-2</v>
          </cell>
          <cell r="F462">
            <v>18810</v>
          </cell>
        </row>
        <row r="463">
          <cell r="A463" t="str">
            <v>Tuberia A.N. 2 plg 2mm</v>
          </cell>
          <cell r="B463" t="str">
            <v>ML</v>
          </cell>
          <cell r="C463">
            <v>1</v>
          </cell>
          <cell r="D463">
            <v>11500</v>
          </cell>
          <cell r="E463">
            <v>4.4999999999999998E-2</v>
          </cell>
          <cell r="F463">
            <v>12018</v>
          </cell>
        </row>
        <row r="464">
          <cell r="A464" t="str">
            <v>Tubo A.N. 1 1/2 plg, 2 mm</v>
          </cell>
          <cell r="B464" t="str">
            <v>ML</v>
          </cell>
          <cell r="C464">
            <v>1</v>
          </cell>
          <cell r="D464">
            <v>9500</v>
          </cell>
          <cell r="E464">
            <v>4.4999999999999998E-2</v>
          </cell>
          <cell r="F464">
            <v>9928</v>
          </cell>
        </row>
        <row r="465">
          <cell r="A465" t="str">
            <v>Tubo A.N. 1 plg, 2 mm</v>
          </cell>
          <cell r="B465" t="str">
            <v>ML</v>
          </cell>
          <cell r="C465">
            <v>1</v>
          </cell>
          <cell r="D465">
            <v>6500</v>
          </cell>
          <cell r="E465">
            <v>4.4999999999999998E-2</v>
          </cell>
          <cell r="F465">
            <v>6793</v>
          </cell>
        </row>
        <row r="466">
          <cell r="A466" t="str">
            <v>Tuberia A.N. Ø1 1/2"</v>
          </cell>
          <cell r="B466" t="str">
            <v>ML</v>
          </cell>
          <cell r="C466">
            <v>1</v>
          </cell>
          <cell r="D466">
            <v>9500</v>
          </cell>
          <cell r="E466">
            <v>4.4999999999999998E-2</v>
          </cell>
          <cell r="F466">
            <v>9928</v>
          </cell>
        </row>
        <row r="467">
          <cell r="A467" t="str">
            <v>Tuberia Galvanizada 1 1/2" 2,5 mm Cal 12</v>
          </cell>
          <cell r="B467" t="str">
            <v>ML</v>
          </cell>
          <cell r="C467">
            <v>1</v>
          </cell>
          <cell r="D467">
            <v>15000</v>
          </cell>
          <cell r="E467">
            <v>4.4999999999999998E-2</v>
          </cell>
          <cell r="F467">
            <v>15675</v>
          </cell>
        </row>
        <row r="468">
          <cell r="A468" t="str">
            <v>Unión PVC-S 4 plg</v>
          </cell>
          <cell r="B468" t="str">
            <v>UN</v>
          </cell>
          <cell r="C468">
            <v>1</v>
          </cell>
          <cell r="D468">
            <v>4200</v>
          </cell>
          <cell r="E468">
            <v>4.4999999999999998E-2</v>
          </cell>
          <cell r="F468">
            <v>4389</v>
          </cell>
        </row>
        <row r="469">
          <cell r="A469" t="str">
            <v>Unión PVC-S 3 plg</v>
          </cell>
          <cell r="B469" t="str">
            <v>UN</v>
          </cell>
          <cell r="C469">
            <v>1</v>
          </cell>
          <cell r="D469">
            <v>2450</v>
          </cell>
          <cell r="E469">
            <v>4.4999999999999998E-2</v>
          </cell>
          <cell r="F469">
            <v>2560</v>
          </cell>
        </row>
        <row r="470">
          <cell r="A470" t="str">
            <v>Unión PVC-S 2 plg</v>
          </cell>
          <cell r="B470" t="str">
            <v>UN</v>
          </cell>
          <cell r="C470">
            <v>1</v>
          </cell>
          <cell r="D470">
            <v>1764</v>
          </cell>
          <cell r="E470">
            <v>4.4999999999999998E-2</v>
          </cell>
          <cell r="F470">
            <v>1843</v>
          </cell>
        </row>
        <row r="471">
          <cell r="A471" t="str">
            <v>Unión PVC-P 1/2 plg</v>
          </cell>
          <cell r="B471" t="str">
            <v>ML</v>
          </cell>
          <cell r="C471">
            <v>1</v>
          </cell>
          <cell r="D471">
            <v>210</v>
          </cell>
          <cell r="E471">
            <v>4.4999999999999998E-2</v>
          </cell>
          <cell r="F471">
            <v>219</v>
          </cell>
        </row>
        <row r="472">
          <cell r="A472" t="str">
            <v>Unión PVC-P 1 plg</v>
          </cell>
          <cell r="B472" t="str">
            <v>UN</v>
          </cell>
          <cell r="C472">
            <v>1</v>
          </cell>
          <cell r="D472">
            <v>540</v>
          </cell>
          <cell r="E472">
            <v>4.4999999999999998E-2</v>
          </cell>
          <cell r="F472">
            <v>564</v>
          </cell>
        </row>
        <row r="473">
          <cell r="A473" t="str">
            <v>Unión PVC-P 1 1/4"</v>
          </cell>
          <cell r="B473" t="str">
            <v>UN</v>
          </cell>
          <cell r="C473">
            <v>1</v>
          </cell>
          <cell r="D473">
            <v>960</v>
          </cell>
          <cell r="E473">
            <v>4.4999999999999998E-2</v>
          </cell>
          <cell r="F473">
            <v>1003</v>
          </cell>
        </row>
        <row r="474">
          <cell r="A474" t="str">
            <v>Unión PVC-P 1 1/2"</v>
          </cell>
          <cell r="B474" t="str">
            <v>UN</v>
          </cell>
          <cell r="C474">
            <v>1</v>
          </cell>
          <cell r="D474">
            <v>1450</v>
          </cell>
          <cell r="E474">
            <v>4.4999999999999998E-2</v>
          </cell>
          <cell r="F474">
            <v>1515</v>
          </cell>
        </row>
        <row r="475">
          <cell r="A475" t="str">
            <v>Unión PVC-P 2 plg</v>
          </cell>
          <cell r="B475" t="str">
            <v>UN</v>
          </cell>
          <cell r="C475">
            <v>1</v>
          </cell>
          <cell r="D475">
            <v>2300</v>
          </cell>
          <cell r="E475">
            <v>4.4999999999999998E-2</v>
          </cell>
          <cell r="F475">
            <v>2404</v>
          </cell>
        </row>
        <row r="476">
          <cell r="A476" t="str">
            <v>Unión Conduit PVC 1/2"</v>
          </cell>
          <cell r="B476" t="str">
            <v>UN</v>
          </cell>
          <cell r="C476">
            <v>1</v>
          </cell>
          <cell r="D476">
            <v>135</v>
          </cell>
          <cell r="E476">
            <v>4.4999999999999998E-2</v>
          </cell>
          <cell r="F476">
            <v>141</v>
          </cell>
        </row>
        <row r="477">
          <cell r="A477" t="str">
            <v>Unión Canal amazonas</v>
          </cell>
          <cell r="B477" t="str">
            <v>UN</v>
          </cell>
          <cell r="C477">
            <v>1</v>
          </cell>
          <cell r="D477">
            <v>10610</v>
          </cell>
          <cell r="E477">
            <v>4.4999999999999998E-2</v>
          </cell>
          <cell r="F477">
            <v>11087</v>
          </cell>
        </row>
        <row r="478">
          <cell r="A478" t="str">
            <v>Unión canal a bajante Amazonas</v>
          </cell>
          <cell r="B478" t="str">
            <v>UN</v>
          </cell>
          <cell r="C478">
            <v>1</v>
          </cell>
          <cell r="D478">
            <v>14312</v>
          </cell>
          <cell r="E478">
            <v>4.4999999999999998E-2</v>
          </cell>
          <cell r="F478">
            <v>14956</v>
          </cell>
        </row>
        <row r="479">
          <cell r="A479" t="str">
            <v>Unión de Bajante Amazonas</v>
          </cell>
          <cell r="B479" t="str">
            <v>UN</v>
          </cell>
          <cell r="C479">
            <v>1</v>
          </cell>
          <cell r="D479">
            <v>2752</v>
          </cell>
          <cell r="E479">
            <v>4.4999999999999998E-2</v>
          </cell>
          <cell r="F479">
            <v>2876</v>
          </cell>
        </row>
        <row r="481">
          <cell r="A481" t="str">
            <v>Vara de clavo</v>
          </cell>
          <cell r="B481" t="str">
            <v>ML</v>
          </cell>
          <cell r="C481">
            <v>1</v>
          </cell>
          <cell r="D481">
            <v>700</v>
          </cell>
          <cell r="E481">
            <v>4.4999999999999998E-2</v>
          </cell>
          <cell r="F481">
            <v>732</v>
          </cell>
        </row>
        <row r="482">
          <cell r="A482" t="str">
            <v>Varilla Coper Well 5/8" x 8'</v>
          </cell>
          <cell r="B482" t="str">
            <v>UN</v>
          </cell>
          <cell r="C482">
            <v>1</v>
          </cell>
          <cell r="D482">
            <v>95000</v>
          </cell>
          <cell r="E482">
            <v>4.4999999999999998E-2</v>
          </cell>
          <cell r="F482">
            <v>99275</v>
          </cell>
          <cell r="G482" t="str">
            <v>Por unidad de 6 metros</v>
          </cell>
        </row>
        <row r="483">
          <cell r="A483" t="str">
            <v>Varilla de 5/8"</v>
          </cell>
          <cell r="B483" t="str">
            <v>KG</v>
          </cell>
          <cell r="C483">
            <v>1</v>
          </cell>
          <cell r="D483">
            <v>2800</v>
          </cell>
          <cell r="E483">
            <v>4.4999999999999998E-2</v>
          </cell>
          <cell r="F483">
            <v>2926</v>
          </cell>
        </row>
        <row r="484">
          <cell r="A484" t="str">
            <v>Varilla de 10.5 cm.- 60.000</v>
          </cell>
          <cell r="B484" t="str">
            <v>ML</v>
          </cell>
          <cell r="C484">
            <v>1</v>
          </cell>
          <cell r="D484">
            <v>8220</v>
          </cell>
          <cell r="E484">
            <v>4.4999999999999998E-2</v>
          </cell>
          <cell r="F484">
            <v>8590</v>
          </cell>
          <cell r="G484" t="str">
            <v>Por unidad de 6 metros</v>
          </cell>
        </row>
        <row r="485">
          <cell r="A485" t="str">
            <v>Varilla lisa de 1/2"</v>
          </cell>
          <cell r="B485" t="str">
            <v>KG</v>
          </cell>
          <cell r="C485">
            <v>1</v>
          </cell>
          <cell r="D485">
            <v>983.33333333333337</v>
          </cell>
          <cell r="E485">
            <v>4.4999999999999998E-2</v>
          </cell>
          <cell r="F485">
            <v>1028</v>
          </cell>
        </row>
        <row r="486">
          <cell r="A486" t="str">
            <v>Varilla cuadrada de 1/2"</v>
          </cell>
          <cell r="B486" t="str">
            <v>KG</v>
          </cell>
          <cell r="C486">
            <v>1</v>
          </cell>
          <cell r="D486">
            <v>2800</v>
          </cell>
          <cell r="E486">
            <v>4.4999999999999998E-2</v>
          </cell>
          <cell r="F486">
            <v>2926</v>
          </cell>
        </row>
        <row r="487">
          <cell r="A487" t="str">
            <v>Ventana corrediza proyec.alum.Cal.18. Negra</v>
          </cell>
          <cell r="B487" t="str">
            <v>M2</v>
          </cell>
          <cell r="C487">
            <v>1</v>
          </cell>
          <cell r="D487">
            <v>90000</v>
          </cell>
          <cell r="E487">
            <v>4.4999999999999998E-2</v>
          </cell>
          <cell r="F487">
            <v>94050</v>
          </cell>
        </row>
        <row r="488">
          <cell r="A488" t="str">
            <v>Vidrio incoloro de 4mm pulido</v>
          </cell>
          <cell r="B488" t="str">
            <v>M2</v>
          </cell>
          <cell r="C488">
            <v>1</v>
          </cell>
          <cell r="D488">
            <v>28000</v>
          </cell>
          <cell r="E488">
            <v>4.4999999999999998E-2</v>
          </cell>
          <cell r="F488">
            <v>29260</v>
          </cell>
        </row>
        <row r="489">
          <cell r="A489" t="str">
            <v>Vinilo Color Tipo I</v>
          </cell>
          <cell r="B489" t="str">
            <v>gl</v>
          </cell>
          <cell r="C489">
            <v>1</v>
          </cell>
          <cell r="D489">
            <v>40000</v>
          </cell>
          <cell r="E489">
            <v>4.4999999999999998E-2</v>
          </cell>
          <cell r="F489">
            <v>41800</v>
          </cell>
        </row>
        <row r="490">
          <cell r="A490" t="str">
            <v>Wing Aluminio</v>
          </cell>
          <cell r="B490" t="str">
            <v>Ml</v>
          </cell>
          <cell r="C490">
            <v>1</v>
          </cell>
          <cell r="D490">
            <v>2000</v>
          </cell>
          <cell r="E490">
            <v>4.4999999999999998E-2</v>
          </cell>
          <cell r="F490">
            <v>2090</v>
          </cell>
        </row>
        <row r="491">
          <cell r="A491" t="str">
            <v>Xipex concentrado -Gris</v>
          </cell>
          <cell r="B491" t="str">
            <v>Kg</v>
          </cell>
          <cell r="C491">
            <v>1</v>
          </cell>
          <cell r="D491">
            <v>10000</v>
          </cell>
          <cell r="E491">
            <v>4.4999999999999998E-2</v>
          </cell>
          <cell r="F491">
            <v>10450</v>
          </cell>
        </row>
        <row r="492">
          <cell r="A492" t="str">
            <v>Xipex Admix C-2000</v>
          </cell>
          <cell r="B492" t="str">
            <v>Kg</v>
          </cell>
          <cell r="C492">
            <v>1</v>
          </cell>
          <cell r="D492">
            <v>11200</v>
          </cell>
          <cell r="E492">
            <v>4.4999999999999998E-2</v>
          </cell>
          <cell r="F492">
            <v>11704</v>
          </cell>
        </row>
        <row r="493">
          <cell r="A493" t="str">
            <v>Yee sencilla 4"</v>
          </cell>
          <cell r="B493" t="str">
            <v>UN</v>
          </cell>
          <cell r="C493">
            <v>1</v>
          </cell>
          <cell r="D493">
            <v>14000</v>
          </cell>
          <cell r="E493">
            <v>4.4999999999999998E-2</v>
          </cell>
          <cell r="F493">
            <v>14630</v>
          </cell>
        </row>
        <row r="494">
          <cell r="A494" t="str">
            <v>Zuncho de cinta band it de 1/2"</v>
          </cell>
          <cell r="B494" t="str">
            <v>UN</v>
          </cell>
          <cell r="C494">
            <v>1</v>
          </cell>
          <cell r="D494">
            <v>3500</v>
          </cell>
          <cell r="E494">
            <v>4.4999999999999998E-2</v>
          </cell>
          <cell r="F494">
            <v>3658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DB27-AB4C-4B39-A4AF-BA02CCDFCFB9}">
  <sheetPr>
    <tabColor rgb="FF0070C0"/>
    <pageSetUpPr fitToPage="1"/>
  </sheetPr>
  <dimension ref="A1:M47"/>
  <sheetViews>
    <sheetView tabSelected="1" view="pageBreakPreview" topLeftCell="A15" zoomScale="175" zoomScaleNormal="70" zoomScaleSheetLayoutView="175" workbookViewId="0">
      <selection activeCell="A3" sqref="A3:K3"/>
    </sheetView>
  </sheetViews>
  <sheetFormatPr baseColWidth="10" defaultColWidth="11.44140625" defaultRowHeight="15.6" x14ac:dyDescent="0.3"/>
  <cols>
    <col min="1" max="1" width="8.33203125" style="2" customWidth="1"/>
    <col min="2" max="2" width="8.5546875" style="2" customWidth="1"/>
    <col min="3" max="3" width="9.44140625" style="62" customWidth="1"/>
    <col min="4" max="4" width="9.88671875" style="2" customWidth="1"/>
    <col min="5" max="5" width="20.6640625" style="63" customWidth="1"/>
    <col min="6" max="6" width="5.109375" style="63" customWidth="1"/>
    <col min="7" max="7" width="8.6640625" style="64" customWidth="1"/>
    <col min="8" max="8" width="9.33203125" style="2" customWidth="1"/>
    <col min="9" max="9" width="8.5546875" style="2" customWidth="1"/>
    <col min="10" max="10" width="15.5546875" style="65" customWidth="1"/>
    <col min="11" max="11" width="1.33203125" style="2" customWidth="1"/>
    <col min="12" max="12" width="16.88671875" style="2" bestFit="1" customWidth="1"/>
    <col min="13" max="13" width="13.5546875" style="2" customWidth="1"/>
    <col min="14" max="16384" width="11.44140625" style="2"/>
  </cols>
  <sheetData>
    <row r="1" spans="1:13" s="1" customFormat="1" ht="42" customHeight="1" x14ac:dyDescent="0.3">
      <c r="A1" s="103" t="s">
        <v>0</v>
      </c>
      <c r="B1" s="104"/>
      <c r="C1" s="104"/>
      <c r="D1" s="104"/>
      <c r="E1" s="105" t="s">
        <v>116</v>
      </c>
      <c r="F1" s="106"/>
      <c r="G1" s="106"/>
      <c r="H1" s="106"/>
      <c r="I1" s="106"/>
      <c r="J1" s="106"/>
      <c r="K1" s="106"/>
    </row>
    <row r="2" spans="1:13" s="1" customFormat="1" ht="35.25" customHeight="1" thickBot="1" x14ac:dyDescent="0.35">
      <c r="A2" s="109" t="s">
        <v>1</v>
      </c>
      <c r="B2" s="110"/>
      <c r="C2" s="110"/>
      <c r="D2" s="110"/>
      <c r="E2" s="107"/>
      <c r="F2" s="108"/>
      <c r="G2" s="108"/>
      <c r="H2" s="108"/>
      <c r="I2" s="108"/>
      <c r="J2" s="108"/>
      <c r="K2" s="108"/>
    </row>
    <row r="3" spans="1:13" s="1" customFormat="1" ht="26.25" customHeight="1" thickBot="1" x14ac:dyDescent="0.35">
      <c r="A3" s="111" t="s">
        <v>2</v>
      </c>
      <c r="B3" s="112"/>
      <c r="C3" s="112"/>
      <c r="D3" s="112"/>
      <c r="E3" s="112"/>
      <c r="F3" s="112"/>
      <c r="G3" s="112"/>
      <c r="H3" s="112"/>
      <c r="I3" s="112"/>
      <c r="J3" s="112"/>
      <c r="K3" s="113"/>
    </row>
    <row r="4" spans="1:13" s="1" customFormat="1" ht="20.25" customHeight="1" x14ac:dyDescent="0.3">
      <c r="A4" s="114" t="s">
        <v>3</v>
      </c>
      <c r="B4" s="117" t="s">
        <v>4</v>
      </c>
      <c r="C4" s="117" t="s">
        <v>5</v>
      </c>
      <c r="D4" s="117"/>
      <c r="E4" s="117" t="s">
        <v>6</v>
      </c>
      <c r="F4" s="117"/>
      <c r="G4" s="117" t="s">
        <v>7</v>
      </c>
      <c r="H4" s="122" t="s">
        <v>8</v>
      </c>
      <c r="I4" s="125" t="s">
        <v>9</v>
      </c>
      <c r="J4" s="117" t="s">
        <v>10</v>
      </c>
      <c r="K4" s="128"/>
    </row>
    <row r="5" spans="1:13" s="1" customFormat="1" ht="15" customHeight="1" x14ac:dyDescent="0.3">
      <c r="A5" s="115"/>
      <c r="B5" s="118"/>
      <c r="C5" s="120" t="s">
        <v>11</v>
      </c>
      <c r="D5" s="120" t="s">
        <v>12</v>
      </c>
      <c r="E5" s="120"/>
      <c r="F5" s="120"/>
      <c r="G5" s="120"/>
      <c r="H5" s="123"/>
      <c r="I5" s="126"/>
      <c r="J5" s="120"/>
      <c r="K5" s="129"/>
    </row>
    <row r="6" spans="1:13" ht="18.75" customHeight="1" thickBot="1" x14ac:dyDescent="0.3">
      <c r="A6" s="116"/>
      <c r="B6" s="119"/>
      <c r="C6" s="121"/>
      <c r="D6" s="121"/>
      <c r="E6" s="121"/>
      <c r="F6" s="121"/>
      <c r="G6" s="121"/>
      <c r="H6" s="124"/>
      <c r="I6" s="127"/>
      <c r="J6" s="121"/>
      <c r="K6" s="130"/>
    </row>
    <row r="7" spans="1:13" ht="18.75" customHeight="1" thickBot="1" x14ac:dyDescent="0.3">
      <c r="A7" s="99" t="s">
        <v>13</v>
      </c>
      <c r="B7" s="100"/>
      <c r="C7" s="100"/>
      <c r="D7" s="100"/>
      <c r="E7" s="100"/>
      <c r="F7" s="100"/>
      <c r="G7" s="131"/>
      <c r="H7" s="131"/>
      <c r="I7" s="131"/>
      <c r="J7" s="100"/>
      <c r="K7" s="132"/>
    </row>
    <row r="8" spans="1:13" ht="24.9" customHeight="1" thickBot="1" x14ac:dyDescent="0.3">
      <c r="A8" s="97" t="s">
        <v>14</v>
      </c>
      <c r="B8" s="98"/>
      <c r="C8" s="3">
        <v>2900</v>
      </c>
      <c r="D8" s="99" t="s">
        <v>15</v>
      </c>
      <c r="E8" s="100"/>
      <c r="F8" s="100"/>
      <c r="G8" s="4">
        <v>4.7</v>
      </c>
      <c r="H8" s="101" t="s">
        <v>16</v>
      </c>
      <c r="I8" s="102"/>
      <c r="J8" s="5"/>
      <c r="K8" s="6"/>
    </row>
    <row r="9" spans="1:13" ht="24.9" customHeight="1" x14ac:dyDescent="0.25">
      <c r="A9" s="7">
        <v>1</v>
      </c>
      <c r="B9" s="8"/>
      <c r="C9" s="8"/>
      <c r="D9" s="9"/>
      <c r="E9" s="133" t="s">
        <v>17</v>
      </c>
      <c r="F9" s="133"/>
      <c r="G9" s="9" t="s">
        <v>18</v>
      </c>
      <c r="H9" s="10">
        <v>240</v>
      </c>
      <c r="I9" s="11"/>
      <c r="J9" s="134">
        <f>ROUND(H9*I9,0)</f>
        <v>0</v>
      </c>
      <c r="K9" s="135"/>
    </row>
    <row r="10" spans="1:13" ht="31.5" customHeight="1" x14ac:dyDescent="0.25">
      <c r="A10" s="12">
        <v>2</v>
      </c>
      <c r="B10" s="13"/>
      <c r="C10" s="13"/>
      <c r="D10" s="14"/>
      <c r="E10" s="136" t="s">
        <v>19</v>
      </c>
      <c r="F10" s="136"/>
      <c r="G10" s="14" t="s">
        <v>20</v>
      </c>
      <c r="H10" s="15">
        <v>15</v>
      </c>
      <c r="I10" s="16"/>
      <c r="J10" s="137">
        <f>ROUND(H10*I10,0)</f>
        <v>0</v>
      </c>
      <c r="K10" s="138"/>
    </row>
    <row r="11" spans="1:13" ht="32.25" customHeight="1" x14ac:dyDescent="0.25">
      <c r="A11" s="12">
        <v>3</v>
      </c>
      <c r="B11" s="13"/>
      <c r="C11" s="13" t="s">
        <v>21</v>
      </c>
      <c r="D11" s="14"/>
      <c r="E11" s="136" t="s">
        <v>22</v>
      </c>
      <c r="F11" s="136"/>
      <c r="G11" s="14" t="s">
        <v>20</v>
      </c>
      <c r="H11" s="15">
        <v>84.22</v>
      </c>
      <c r="I11" s="16"/>
      <c r="J11" s="137">
        <f>ROUND(H11*I11,0)</f>
        <v>0</v>
      </c>
      <c r="K11" s="138"/>
    </row>
    <row r="12" spans="1:13" ht="24.9" customHeight="1" x14ac:dyDescent="0.25">
      <c r="A12" s="12">
        <v>4</v>
      </c>
      <c r="B12" s="13" t="s">
        <v>23</v>
      </c>
      <c r="C12" s="17">
        <v>310</v>
      </c>
      <c r="D12" s="14"/>
      <c r="E12" s="136" t="s">
        <v>24</v>
      </c>
      <c r="F12" s="136"/>
      <c r="G12" s="14" t="s">
        <v>18</v>
      </c>
      <c r="H12" s="15">
        <v>13475</v>
      </c>
      <c r="I12" s="16"/>
      <c r="J12" s="137">
        <f t="shared" ref="J12:J17" si="0">ROUND(H12*I12,0)</f>
        <v>0</v>
      </c>
      <c r="K12" s="138"/>
    </row>
    <row r="13" spans="1:13" ht="24.9" customHeight="1" x14ac:dyDescent="0.25">
      <c r="A13" s="12">
        <v>5</v>
      </c>
      <c r="B13" s="13" t="s">
        <v>25</v>
      </c>
      <c r="C13" s="17">
        <v>311</v>
      </c>
      <c r="D13" s="14"/>
      <c r="E13" s="136" t="s">
        <v>26</v>
      </c>
      <c r="F13" s="136"/>
      <c r="G13" s="14" t="s">
        <v>20</v>
      </c>
      <c r="H13" s="15">
        <v>224.35875000000001</v>
      </c>
      <c r="I13" s="16"/>
      <c r="J13" s="137">
        <f t="shared" si="0"/>
        <v>0</v>
      </c>
      <c r="K13" s="138"/>
    </row>
    <row r="14" spans="1:13" ht="24.9" customHeight="1" x14ac:dyDescent="0.25">
      <c r="A14" s="12">
        <v>6</v>
      </c>
      <c r="B14" s="13" t="s">
        <v>27</v>
      </c>
      <c r="C14" s="17">
        <v>320</v>
      </c>
      <c r="D14" s="14"/>
      <c r="E14" s="136" t="s">
        <v>28</v>
      </c>
      <c r="F14" s="136"/>
      <c r="G14" s="14" t="s">
        <v>20</v>
      </c>
      <c r="H14" s="15">
        <v>2021.25</v>
      </c>
      <c r="I14" s="18"/>
      <c r="J14" s="137">
        <f t="shared" si="0"/>
        <v>0</v>
      </c>
      <c r="K14" s="138"/>
    </row>
    <row r="15" spans="1:13" ht="35.1" customHeight="1" x14ac:dyDescent="0.25">
      <c r="A15" s="12">
        <v>7</v>
      </c>
      <c r="B15" s="13"/>
      <c r="C15" s="17">
        <v>630</v>
      </c>
      <c r="D15" s="14"/>
      <c r="E15" s="136" t="s">
        <v>29</v>
      </c>
      <c r="F15" s="136"/>
      <c r="G15" s="14" t="s">
        <v>20</v>
      </c>
      <c r="H15" s="15">
        <v>2425.5</v>
      </c>
      <c r="I15" s="16"/>
      <c r="J15" s="137">
        <f t="shared" si="0"/>
        <v>0</v>
      </c>
      <c r="K15" s="138"/>
      <c r="M15" s="19"/>
    </row>
    <row r="16" spans="1:13" ht="33" customHeight="1" x14ac:dyDescent="0.25">
      <c r="A16" s="12">
        <v>9</v>
      </c>
      <c r="B16" s="13" t="s">
        <v>30</v>
      </c>
      <c r="C16" s="17">
        <v>630</v>
      </c>
      <c r="D16" s="14"/>
      <c r="E16" s="136" t="s">
        <v>31</v>
      </c>
      <c r="F16" s="136"/>
      <c r="G16" s="14" t="s">
        <v>32</v>
      </c>
      <c r="H16" s="15">
        <v>5500</v>
      </c>
      <c r="I16" s="16"/>
      <c r="J16" s="137">
        <f t="shared" si="0"/>
        <v>0</v>
      </c>
      <c r="K16" s="138"/>
    </row>
    <row r="17" spans="1:11" ht="24.9" customHeight="1" thickBot="1" x14ac:dyDescent="0.3">
      <c r="A17" s="20">
        <v>11</v>
      </c>
      <c r="B17" s="21" t="s">
        <v>33</v>
      </c>
      <c r="C17" s="22">
        <v>640</v>
      </c>
      <c r="D17" s="23"/>
      <c r="E17" s="142" t="s">
        <v>34</v>
      </c>
      <c r="F17" s="142"/>
      <c r="G17" s="23" t="s">
        <v>35</v>
      </c>
      <c r="H17" s="24">
        <v>33000</v>
      </c>
      <c r="I17" s="25"/>
      <c r="J17" s="143">
        <f t="shared" si="0"/>
        <v>0</v>
      </c>
      <c r="K17" s="144"/>
    </row>
    <row r="18" spans="1:11" ht="24.9" customHeight="1" thickBot="1" x14ac:dyDescent="0.3">
      <c r="A18" s="145" t="s">
        <v>36</v>
      </c>
      <c r="B18" s="146"/>
      <c r="C18" s="146"/>
      <c r="D18" s="146"/>
      <c r="E18" s="146"/>
      <c r="F18" s="146"/>
      <c r="G18" s="146"/>
      <c r="H18" s="146"/>
      <c r="I18" s="147"/>
      <c r="J18" s="148">
        <f>+SUM(J9:K17)</f>
        <v>0</v>
      </c>
      <c r="K18" s="149"/>
    </row>
    <row r="19" spans="1:11" ht="24.9" customHeight="1" thickBot="1" x14ac:dyDescent="0.3">
      <c r="A19" s="150" t="s">
        <v>37</v>
      </c>
      <c r="B19" s="151"/>
      <c r="C19" s="151"/>
      <c r="D19" s="151"/>
      <c r="E19" s="151"/>
      <c r="F19" s="151"/>
      <c r="G19" s="151"/>
      <c r="H19" s="151"/>
      <c r="I19" s="151"/>
      <c r="J19" s="151"/>
      <c r="K19" s="152"/>
    </row>
    <row r="20" spans="1:11" ht="32.25" customHeight="1" x14ac:dyDescent="0.25">
      <c r="A20" s="153" t="s">
        <v>38</v>
      </c>
      <c r="B20" s="154"/>
      <c r="C20" s="26">
        <v>550</v>
      </c>
      <c r="D20" s="155" t="s">
        <v>39</v>
      </c>
      <c r="E20" s="155"/>
      <c r="F20" s="155"/>
      <c r="G20" s="155"/>
      <c r="H20" s="155"/>
      <c r="I20" s="155"/>
      <c r="J20" s="156"/>
      <c r="K20" s="157"/>
    </row>
    <row r="21" spans="1:11" ht="24.9" customHeight="1" x14ac:dyDescent="0.25">
      <c r="A21" s="27">
        <v>12</v>
      </c>
      <c r="B21" s="28" t="s">
        <v>40</v>
      </c>
      <c r="C21" s="29">
        <v>600</v>
      </c>
      <c r="D21" s="30" t="s">
        <v>41</v>
      </c>
      <c r="E21" s="139" t="s">
        <v>42</v>
      </c>
      <c r="F21" s="139"/>
      <c r="G21" s="14" t="s">
        <v>20</v>
      </c>
      <c r="H21" s="15">
        <v>198</v>
      </c>
      <c r="I21" s="16"/>
      <c r="J21" s="140">
        <f>ROUND(H21*I21,0)</f>
        <v>0</v>
      </c>
      <c r="K21" s="141"/>
    </row>
    <row r="22" spans="1:11" ht="24.9" customHeight="1" x14ac:dyDescent="0.25">
      <c r="A22" s="27">
        <v>13</v>
      </c>
      <c r="B22" s="31" t="s">
        <v>43</v>
      </c>
      <c r="C22" s="31">
        <v>673</v>
      </c>
      <c r="D22" s="32" t="s">
        <v>41</v>
      </c>
      <c r="E22" s="158" t="s">
        <v>44</v>
      </c>
      <c r="F22" s="158"/>
      <c r="G22" s="14" t="s">
        <v>18</v>
      </c>
      <c r="H22" s="15">
        <v>1650</v>
      </c>
      <c r="I22" s="16"/>
      <c r="J22" s="140">
        <f>ROUND(H22*I22,0)</f>
        <v>0</v>
      </c>
      <c r="K22" s="141"/>
    </row>
    <row r="23" spans="1:11" ht="24.9" customHeight="1" x14ac:dyDescent="0.25">
      <c r="A23" s="27">
        <v>14</v>
      </c>
      <c r="B23" s="31" t="s">
        <v>45</v>
      </c>
      <c r="C23" s="31">
        <v>673</v>
      </c>
      <c r="D23" s="32" t="s">
        <v>41</v>
      </c>
      <c r="E23" s="158" t="s">
        <v>46</v>
      </c>
      <c r="F23" s="158"/>
      <c r="G23" s="14" t="s">
        <v>20</v>
      </c>
      <c r="H23" s="15">
        <v>198</v>
      </c>
      <c r="I23" s="16"/>
      <c r="J23" s="140">
        <f>ROUND(H23*I23,0)</f>
        <v>0</v>
      </c>
      <c r="K23" s="141"/>
    </row>
    <row r="24" spans="1:11" ht="32.25" customHeight="1" x14ac:dyDescent="0.25">
      <c r="A24" s="27">
        <v>15</v>
      </c>
      <c r="B24" s="31"/>
      <c r="C24" s="31" t="s">
        <v>47</v>
      </c>
      <c r="D24" s="32" t="s">
        <v>41</v>
      </c>
      <c r="E24" s="158" t="s">
        <v>48</v>
      </c>
      <c r="F24" s="158"/>
      <c r="G24" s="14" t="s">
        <v>32</v>
      </c>
      <c r="H24" s="15">
        <v>550</v>
      </c>
      <c r="I24" s="16"/>
      <c r="J24" s="140">
        <f>ROUND(H24*I24,0)</f>
        <v>0</v>
      </c>
      <c r="K24" s="141"/>
    </row>
    <row r="25" spans="1:11" ht="24.9" customHeight="1" thickBot="1" x14ac:dyDescent="0.3">
      <c r="A25" s="161" t="s">
        <v>36</v>
      </c>
      <c r="B25" s="162"/>
      <c r="C25" s="162"/>
      <c r="D25" s="162"/>
      <c r="E25" s="162"/>
      <c r="F25" s="162"/>
      <c r="G25" s="162"/>
      <c r="H25" s="162"/>
      <c r="I25" s="163"/>
      <c r="J25" s="164">
        <f>+SUM(J21:K24)</f>
        <v>0</v>
      </c>
      <c r="K25" s="165"/>
    </row>
    <row r="26" spans="1:11" ht="24.9" customHeight="1" thickBot="1" x14ac:dyDescent="0.3">
      <c r="A26" s="150" t="s">
        <v>49</v>
      </c>
      <c r="B26" s="151"/>
      <c r="C26" s="151"/>
      <c r="D26" s="151"/>
      <c r="E26" s="151"/>
      <c r="F26" s="151"/>
      <c r="G26" s="151"/>
      <c r="H26" s="151"/>
      <c r="I26" s="151"/>
      <c r="J26" s="151"/>
      <c r="K26" s="152"/>
    </row>
    <row r="27" spans="1:11" ht="37.5" customHeight="1" x14ac:dyDescent="0.25">
      <c r="A27" s="12">
        <v>16</v>
      </c>
      <c r="B27" s="13" t="s">
        <v>50</v>
      </c>
      <c r="C27" s="17">
        <v>710</v>
      </c>
      <c r="D27" s="33"/>
      <c r="E27" s="166" t="s">
        <v>51</v>
      </c>
      <c r="F27" s="167"/>
      <c r="G27" s="33" t="s">
        <v>52</v>
      </c>
      <c r="H27" s="34">
        <v>12</v>
      </c>
      <c r="I27" s="11"/>
      <c r="J27" s="159">
        <f>ROUND(H27*I27,0)</f>
        <v>0</v>
      </c>
      <c r="K27" s="160"/>
    </row>
    <row r="28" spans="1:11" ht="24.9" customHeight="1" thickBot="1" x14ac:dyDescent="0.3">
      <c r="A28" s="161" t="e">
        <f>E31:F34</f>
        <v>#VALUE!</v>
      </c>
      <c r="B28" s="162"/>
      <c r="C28" s="162"/>
      <c r="D28" s="162"/>
      <c r="E28" s="162"/>
      <c r="F28" s="162"/>
      <c r="G28" s="162"/>
      <c r="H28" s="162"/>
      <c r="I28" s="163"/>
      <c r="J28" s="164">
        <f>+SUM(J27:K27)</f>
        <v>0</v>
      </c>
      <c r="K28" s="165"/>
    </row>
    <row r="29" spans="1:11" ht="24.9" customHeight="1" thickBot="1" x14ac:dyDescent="0.3">
      <c r="A29" s="150" t="s">
        <v>53</v>
      </c>
      <c r="B29" s="151"/>
      <c r="C29" s="151"/>
      <c r="D29" s="151"/>
      <c r="E29" s="151"/>
      <c r="F29" s="151"/>
      <c r="G29" s="151"/>
      <c r="H29" s="151"/>
      <c r="I29" s="151"/>
      <c r="J29" s="151"/>
      <c r="K29" s="152"/>
    </row>
    <row r="30" spans="1:11" ht="39" customHeight="1" thickBot="1" x14ac:dyDescent="0.3">
      <c r="A30" s="97" t="s">
        <v>38</v>
      </c>
      <c r="B30" s="98"/>
      <c r="C30" s="35">
        <v>9</v>
      </c>
      <c r="D30" s="168" t="s">
        <v>54</v>
      </c>
      <c r="E30" s="131"/>
      <c r="F30" s="131"/>
      <c r="G30" s="131"/>
      <c r="H30" s="131"/>
      <c r="I30" s="131"/>
      <c r="J30" s="131"/>
      <c r="K30" s="169"/>
    </row>
    <row r="31" spans="1:11" ht="24.9" customHeight="1" x14ac:dyDescent="0.25">
      <c r="A31" s="36">
        <v>17</v>
      </c>
      <c r="B31" s="37" t="s">
        <v>40</v>
      </c>
      <c r="C31" s="38">
        <v>600</v>
      </c>
      <c r="D31" s="39"/>
      <c r="E31" s="170" t="s">
        <v>55</v>
      </c>
      <c r="F31" s="171"/>
      <c r="G31" s="40" t="s">
        <v>20</v>
      </c>
      <c r="H31" s="41">
        <v>396</v>
      </c>
      <c r="I31" s="42"/>
      <c r="J31" s="172">
        <f t="shared" ref="J31:J36" si="1">ROUND(H31*I31,0)</f>
        <v>0</v>
      </c>
      <c r="K31" s="173"/>
    </row>
    <row r="32" spans="1:11" ht="33.75" customHeight="1" x14ac:dyDescent="0.25">
      <c r="A32" s="12">
        <v>18</v>
      </c>
      <c r="B32" s="13" t="s">
        <v>56</v>
      </c>
      <c r="C32" s="17">
        <v>661</v>
      </c>
      <c r="D32" s="14"/>
      <c r="E32" s="139" t="s">
        <v>57</v>
      </c>
      <c r="F32" s="139"/>
      <c r="G32" s="14" t="s">
        <v>32</v>
      </c>
      <c r="H32" s="15">
        <v>54</v>
      </c>
      <c r="I32" s="16"/>
      <c r="J32" s="159">
        <f t="shared" si="1"/>
        <v>0</v>
      </c>
      <c r="K32" s="160"/>
    </row>
    <row r="33" spans="1:13" ht="24.9" customHeight="1" x14ac:dyDescent="0.25">
      <c r="A33" s="12">
        <v>19</v>
      </c>
      <c r="B33" s="13" t="s">
        <v>58</v>
      </c>
      <c r="C33" s="17">
        <v>630</v>
      </c>
      <c r="D33" s="14"/>
      <c r="E33" s="139" t="s">
        <v>59</v>
      </c>
      <c r="F33" s="139"/>
      <c r="G33" s="43" t="s">
        <v>20</v>
      </c>
      <c r="H33" s="15">
        <v>8.01</v>
      </c>
      <c r="I33" s="16"/>
      <c r="J33" s="159">
        <f t="shared" si="1"/>
        <v>0</v>
      </c>
      <c r="K33" s="160"/>
    </row>
    <row r="34" spans="1:13" ht="24.9" customHeight="1" x14ac:dyDescent="0.25">
      <c r="A34" s="12">
        <v>20</v>
      </c>
      <c r="B34" s="13" t="s">
        <v>60</v>
      </c>
      <c r="C34" s="17">
        <v>630</v>
      </c>
      <c r="D34" s="14"/>
      <c r="E34" s="139" t="s">
        <v>61</v>
      </c>
      <c r="F34" s="139"/>
      <c r="G34" s="43" t="s">
        <v>20</v>
      </c>
      <c r="H34" s="15">
        <v>72</v>
      </c>
      <c r="I34" s="16"/>
      <c r="J34" s="159">
        <f t="shared" si="1"/>
        <v>0</v>
      </c>
      <c r="K34" s="160"/>
    </row>
    <row r="35" spans="1:13" ht="24.9" customHeight="1" x14ac:dyDescent="0.25">
      <c r="A35" s="12">
        <v>21</v>
      </c>
      <c r="B35" s="13" t="s">
        <v>33</v>
      </c>
      <c r="C35" s="17">
        <v>640</v>
      </c>
      <c r="D35" s="33"/>
      <c r="E35" s="139" t="s">
        <v>62</v>
      </c>
      <c r="F35" s="139"/>
      <c r="G35" s="33" t="s">
        <v>63</v>
      </c>
      <c r="H35" s="15">
        <v>5130</v>
      </c>
      <c r="I35" s="16"/>
      <c r="J35" s="159">
        <f t="shared" si="1"/>
        <v>0</v>
      </c>
      <c r="K35" s="160"/>
    </row>
    <row r="36" spans="1:13" ht="33" customHeight="1" x14ac:dyDescent="0.25">
      <c r="A36" s="12">
        <v>22</v>
      </c>
      <c r="B36" s="13" t="s">
        <v>64</v>
      </c>
      <c r="C36" s="17">
        <v>610</v>
      </c>
      <c r="D36" s="14"/>
      <c r="E36" s="139" t="s">
        <v>65</v>
      </c>
      <c r="F36" s="139"/>
      <c r="G36" s="43" t="s">
        <v>20</v>
      </c>
      <c r="H36" s="34">
        <v>396</v>
      </c>
      <c r="I36" s="16"/>
      <c r="J36" s="159">
        <f t="shared" si="1"/>
        <v>0</v>
      </c>
      <c r="K36" s="160"/>
    </row>
    <row r="37" spans="1:13" ht="24.9" customHeight="1" thickBot="1" x14ac:dyDescent="0.3">
      <c r="A37" s="44">
        <v>23</v>
      </c>
      <c r="B37" s="45" t="s">
        <v>66</v>
      </c>
      <c r="C37" s="46">
        <v>610</v>
      </c>
      <c r="D37" s="47"/>
      <c r="E37" s="174" t="s">
        <v>67</v>
      </c>
      <c r="F37" s="174"/>
      <c r="G37" s="48" t="s">
        <v>20</v>
      </c>
      <c r="H37" s="49">
        <v>54</v>
      </c>
      <c r="I37" s="50"/>
      <c r="J37" s="175">
        <f>ROUND(H37*I37,0)</f>
        <v>0</v>
      </c>
      <c r="K37" s="176"/>
    </row>
    <row r="38" spans="1:13" ht="24.9" customHeight="1" thickBot="1" x14ac:dyDescent="0.3">
      <c r="A38" s="161" t="s">
        <v>36</v>
      </c>
      <c r="B38" s="162"/>
      <c r="C38" s="162"/>
      <c r="D38" s="162"/>
      <c r="E38" s="162"/>
      <c r="F38" s="162"/>
      <c r="G38" s="162"/>
      <c r="H38" s="162"/>
      <c r="I38" s="163"/>
      <c r="J38" s="164">
        <f>+SUM(J31:K37)</f>
        <v>0</v>
      </c>
      <c r="K38" s="165"/>
    </row>
    <row r="39" spans="1:13" ht="9" customHeight="1" thickBot="1" x14ac:dyDescent="0.3">
      <c r="A39" s="51"/>
      <c r="B39" s="51"/>
      <c r="C39" s="51"/>
      <c r="D39" s="51"/>
      <c r="E39" s="51"/>
      <c r="F39" s="51"/>
      <c r="G39" s="51"/>
      <c r="H39" s="51"/>
      <c r="I39" s="51"/>
      <c r="J39" s="52"/>
      <c r="K39" s="53"/>
    </row>
    <row r="40" spans="1:13" ht="27" customHeight="1" thickBot="1" x14ac:dyDescent="0.3">
      <c r="A40" s="177" t="s">
        <v>68</v>
      </c>
      <c r="B40" s="178"/>
      <c r="C40" s="178"/>
      <c r="D40" s="178"/>
      <c r="E40" s="178"/>
      <c r="F40" s="178"/>
      <c r="G40" s="178"/>
      <c r="H40" s="178"/>
      <c r="I40" s="179"/>
      <c r="J40" s="180">
        <f>+J38+J28+J25+J18</f>
        <v>0</v>
      </c>
      <c r="K40" s="181"/>
    </row>
    <row r="41" spans="1:13" ht="27" customHeight="1" thickBot="1" x14ac:dyDescent="0.3">
      <c r="A41" s="177" t="s">
        <v>73</v>
      </c>
      <c r="B41" s="178"/>
      <c r="C41" s="178"/>
      <c r="D41" s="178"/>
      <c r="E41" s="178"/>
      <c r="F41" s="178"/>
      <c r="G41" s="178"/>
      <c r="H41" s="178"/>
      <c r="I41" s="179"/>
      <c r="J41" s="180">
        <f>+J40*0.25</f>
        <v>0</v>
      </c>
      <c r="K41" s="181"/>
    </row>
    <row r="42" spans="1:13" ht="27" customHeight="1" thickBot="1" x14ac:dyDescent="0.3">
      <c r="A42" s="177" t="s">
        <v>69</v>
      </c>
      <c r="B42" s="178"/>
      <c r="C42" s="178"/>
      <c r="D42" s="178"/>
      <c r="E42" s="178"/>
      <c r="F42" s="178"/>
      <c r="G42" s="178"/>
      <c r="H42" s="178"/>
      <c r="I42" s="179"/>
      <c r="J42" s="180">
        <f>SUM(J40:K41)</f>
        <v>0</v>
      </c>
      <c r="K42" s="181"/>
    </row>
    <row r="43" spans="1:13" ht="24.9" customHeight="1" thickBot="1" x14ac:dyDescent="0.3">
      <c r="A43" s="177" t="s">
        <v>70</v>
      </c>
      <c r="B43" s="178"/>
      <c r="C43" s="178"/>
      <c r="D43" s="178"/>
      <c r="E43" s="178"/>
      <c r="F43" s="178"/>
      <c r="G43" s="178"/>
      <c r="H43" s="178"/>
      <c r="I43" s="179"/>
      <c r="J43" s="186"/>
      <c r="K43" s="187"/>
    </row>
    <row r="44" spans="1:13" ht="18.600000000000001" customHeight="1" thickBot="1" x14ac:dyDescent="0.3">
      <c r="A44" s="177" t="s">
        <v>71</v>
      </c>
      <c r="B44" s="178"/>
      <c r="C44" s="178"/>
      <c r="D44" s="178"/>
      <c r="E44" s="178"/>
      <c r="F44" s="178"/>
      <c r="G44" s="178"/>
      <c r="H44" s="178"/>
      <c r="I44" s="179"/>
      <c r="J44" s="180">
        <f>SUM(J43:K43)</f>
        <v>0</v>
      </c>
      <c r="K44" s="181"/>
      <c r="L44" s="54"/>
    </row>
    <row r="45" spans="1:13" ht="18.600000000000001" customHeight="1" thickBot="1" x14ac:dyDescent="0.3">
      <c r="A45" s="55"/>
      <c r="B45" s="55"/>
      <c r="C45" s="55"/>
      <c r="D45" s="55"/>
      <c r="E45" s="55"/>
      <c r="F45" s="55"/>
      <c r="G45" s="55"/>
      <c r="H45" s="55"/>
      <c r="I45" s="55"/>
      <c r="J45" s="56"/>
      <c r="K45" s="56"/>
    </row>
    <row r="46" spans="1:13" ht="18.600000000000001" customHeight="1" thickBot="1" x14ac:dyDescent="0.3">
      <c r="A46" s="182" t="s">
        <v>72</v>
      </c>
      <c r="B46" s="183"/>
      <c r="C46" s="183"/>
      <c r="D46" s="183"/>
      <c r="E46" s="183"/>
      <c r="F46" s="183"/>
      <c r="G46" s="183"/>
      <c r="H46" s="183"/>
      <c r="I46" s="183"/>
      <c r="J46" s="184">
        <f>+J42+J44</f>
        <v>0</v>
      </c>
      <c r="K46" s="185"/>
      <c r="L46" s="54"/>
      <c r="M46" s="57"/>
    </row>
    <row r="47" spans="1:13" ht="13.8" x14ac:dyDescent="0.25">
      <c r="A47" s="58"/>
      <c r="B47" s="58"/>
      <c r="C47" s="59"/>
      <c r="D47" s="58"/>
      <c r="E47" s="60"/>
      <c r="F47" s="60"/>
      <c r="G47" s="58"/>
      <c r="H47" s="58"/>
      <c r="I47" s="58"/>
      <c r="J47" s="61"/>
      <c r="K47" s="58"/>
    </row>
  </sheetData>
  <mergeCells count="87">
    <mergeCell ref="A40:I40"/>
    <mergeCell ref="J40:K40"/>
    <mergeCell ref="A41:I41"/>
    <mergeCell ref="J41:K41"/>
    <mergeCell ref="A46:I46"/>
    <mergeCell ref="J46:K46"/>
    <mergeCell ref="A42:I42"/>
    <mergeCell ref="J42:K42"/>
    <mergeCell ref="A43:I43"/>
    <mergeCell ref="J43:K43"/>
    <mergeCell ref="A44:I44"/>
    <mergeCell ref="J44:K44"/>
    <mergeCell ref="E36:F36"/>
    <mergeCell ref="J36:K36"/>
    <mergeCell ref="E37:F37"/>
    <mergeCell ref="J37:K37"/>
    <mergeCell ref="A38:I38"/>
    <mergeCell ref="J38:K38"/>
    <mergeCell ref="E33:F33"/>
    <mergeCell ref="J33:K33"/>
    <mergeCell ref="E34:F34"/>
    <mergeCell ref="J34:K34"/>
    <mergeCell ref="E35:F35"/>
    <mergeCell ref="J35:K35"/>
    <mergeCell ref="E32:F32"/>
    <mergeCell ref="J32:K32"/>
    <mergeCell ref="A25:I25"/>
    <mergeCell ref="J25:K25"/>
    <mergeCell ref="A26:K26"/>
    <mergeCell ref="E27:F27"/>
    <mergeCell ref="J27:K27"/>
    <mergeCell ref="A28:I28"/>
    <mergeCell ref="J28:K28"/>
    <mergeCell ref="A29:K29"/>
    <mergeCell ref="A30:B30"/>
    <mergeCell ref="D30:K30"/>
    <mergeCell ref="E31:F31"/>
    <mergeCell ref="J31:K31"/>
    <mergeCell ref="E22:F22"/>
    <mergeCell ref="J22:K22"/>
    <mergeCell ref="E23:F23"/>
    <mergeCell ref="J23:K23"/>
    <mergeCell ref="E24:F24"/>
    <mergeCell ref="J24:K24"/>
    <mergeCell ref="E14:F14"/>
    <mergeCell ref="J14:K14"/>
    <mergeCell ref="E21:F21"/>
    <mergeCell ref="J21:K21"/>
    <mergeCell ref="E15:F15"/>
    <mergeCell ref="J15:K15"/>
    <mergeCell ref="E16:F16"/>
    <mergeCell ref="J16:K16"/>
    <mergeCell ref="E17:F17"/>
    <mergeCell ref="J17:K17"/>
    <mergeCell ref="A18:I18"/>
    <mergeCell ref="J18:K18"/>
    <mergeCell ref="A19:K19"/>
    <mergeCell ref="A20:B20"/>
    <mergeCell ref="D20:K20"/>
    <mergeCell ref="E11:F11"/>
    <mergeCell ref="J11:K11"/>
    <mergeCell ref="E12:F12"/>
    <mergeCell ref="J12:K12"/>
    <mergeCell ref="E13:F13"/>
    <mergeCell ref="J13:K13"/>
    <mergeCell ref="D5:D6"/>
    <mergeCell ref="A7:K7"/>
    <mergeCell ref="E9:F9"/>
    <mergeCell ref="J9:K9"/>
    <mergeCell ref="E10:F10"/>
    <mergeCell ref="J10:K10"/>
    <mergeCell ref="A8:B8"/>
    <mergeCell ref="D8:F8"/>
    <mergeCell ref="H8:I8"/>
    <mergeCell ref="A1:D1"/>
    <mergeCell ref="E1:K2"/>
    <mergeCell ref="A2:D2"/>
    <mergeCell ref="A3:K3"/>
    <mergeCell ref="A4:A6"/>
    <mergeCell ref="B4:B6"/>
    <mergeCell ref="C4:D4"/>
    <mergeCell ref="E4:F6"/>
    <mergeCell ref="G4:G6"/>
    <mergeCell ref="H4:H6"/>
    <mergeCell ref="I4:I6"/>
    <mergeCell ref="J4:K6"/>
    <mergeCell ref="C5:C6"/>
  </mergeCells>
  <printOptions horizontalCentered="1"/>
  <pageMargins left="0.31496062992125984" right="0.31496062992125984" top="0.9055118110236221" bottom="0.3937007874015748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CC0A-88FE-4BA1-AC85-FB192469A276}">
  <dimension ref="A1:M39"/>
  <sheetViews>
    <sheetView showGridLines="0" zoomScale="130" zoomScaleNormal="130" workbookViewId="0">
      <selection sqref="A1:H1"/>
    </sheetView>
  </sheetViews>
  <sheetFormatPr baseColWidth="10" defaultRowHeight="15.6" x14ac:dyDescent="0.3"/>
  <cols>
    <col min="1" max="1" width="11.5546875" style="66"/>
    <col min="2" max="2" width="15.21875" style="66" customWidth="1"/>
    <col min="3" max="3" width="11.5546875" style="66"/>
    <col min="4" max="4" width="13" style="66" bestFit="1" customWidth="1"/>
    <col min="5" max="7" width="18.44140625" style="66" bestFit="1" customWidth="1"/>
    <col min="8" max="8" width="16.88671875" style="66" bestFit="1" customWidth="1"/>
    <col min="9" max="9" width="20.21875" style="66" bestFit="1" customWidth="1"/>
    <col min="10" max="10" width="20.77734375" style="66" bestFit="1" customWidth="1"/>
    <col min="11" max="11" width="18" style="66" customWidth="1"/>
    <col min="12" max="12" width="15.44140625" style="66" bestFit="1" customWidth="1"/>
    <col min="13" max="13" width="16.88671875" style="66" bestFit="1" customWidth="1"/>
    <col min="14" max="16384" width="11.5546875" style="66"/>
  </cols>
  <sheetData>
    <row r="1" spans="1:13" ht="66" customHeight="1" thickBot="1" x14ac:dyDescent="0.35">
      <c r="A1" s="191" t="s">
        <v>116</v>
      </c>
      <c r="B1" s="192"/>
      <c r="C1" s="192"/>
      <c r="D1" s="192"/>
      <c r="E1" s="192"/>
      <c r="F1" s="192"/>
      <c r="G1" s="192"/>
      <c r="H1" s="193"/>
    </row>
    <row r="2" spans="1:13" ht="16.2" customHeight="1" thickBot="1" x14ac:dyDescent="0.35">
      <c r="A2" s="197" t="s">
        <v>74</v>
      </c>
      <c r="B2" s="198"/>
      <c r="C2" s="198"/>
      <c r="D2" s="198"/>
      <c r="E2" s="198"/>
      <c r="F2" s="198"/>
      <c r="G2" s="198"/>
      <c r="H2" s="199"/>
      <c r="J2" s="67"/>
      <c r="K2" s="67"/>
      <c r="M2" s="68"/>
    </row>
    <row r="3" spans="1:13" x14ac:dyDescent="0.3">
      <c r="A3" s="69" t="s">
        <v>75</v>
      </c>
      <c r="B3" s="69" t="s">
        <v>76</v>
      </c>
      <c r="C3" s="69" t="s">
        <v>77</v>
      </c>
      <c r="D3" s="69" t="s">
        <v>78</v>
      </c>
      <c r="E3" s="69" t="s">
        <v>79</v>
      </c>
      <c r="F3" s="69" t="s">
        <v>80</v>
      </c>
      <c r="G3" s="69" t="s">
        <v>81</v>
      </c>
      <c r="H3" s="70" t="s">
        <v>82</v>
      </c>
      <c r="M3" s="68"/>
    </row>
    <row r="4" spans="1:13" x14ac:dyDescent="0.3">
      <c r="A4" s="71">
        <v>1</v>
      </c>
      <c r="B4" s="194" t="s">
        <v>83</v>
      </c>
      <c r="C4" s="195"/>
      <c r="D4" s="195"/>
      <c r="E4" s="195"/>
      <c r="F4" s="195"/>
      <c r="G4" s="196"/>
      <c r="H4" s="72">
        <f>SUM(H5:H10)</f>
        <v>93696000</v>
      </c>
      <c r="J4" s="68"/>
      <c r="K4" s="73"/>
      <c r="M4" s="68"/>
    </row>
    <row r="5" spans="1:13" x14ac:dyDescent="0.3">
      <c r="A5" s="74">
        <v>1.1000000000000001</v>
      </c>
      <c r="B5" s="75" t="s">
        <v>84</v>
      </c>
      <c r="C5" s="76">
        <v>1</v>
      </c>
      <c r="D5" s="77">
        <v>3500000</v>
      </c>
      <c r="E5" s="78">
        <v>1.6</v>
      </c>
      <c r="F5" s="79">
        <v>0.3</v>
      </c>
      <c r="G5" s="76">
        <v>6</v>
      </c>
      <c r="H5" s="80">
        <f>D5*E5*F5*G5</f>
        <v>10080000</v>
      </c>
    </row>
    <row r="6" spans="1:13" x14ac:dyDescent="0.3">
      <c r="A6" s="74">
        <v>1.2</v>
      </c>
      <c r="B6" s="75" t="s">
        <v>85</v>
      </c>
      <c r="C6" s="76">
        <v>1</v>
      </c>
      <c r="D6" s="77">
        <v>2900000</v>
      </c>
      <c r="E6" s="78">
        <v>1.6</v>
      </c>
      <c r="F6" s="79">
        <v>1</v>
      </c>
      <c r="G6" s="76">
        <v>6</v>
      </c>
      <c r="H6" s="80">
        <f>D6*E6*F6*G6*C6</f>
        <v>27840000</v>
      </c>
      <c r="K6" s="67"/>
    </row>
    <row r="7" spans="1:13" ht="24" x14ac:dyDescent="0.3">
      <c r="A7" s="74">
        <v>1.3</v>
      </c>
      <c r="B7" s="75" t="s">
        <v>86</v>
      </c>
      <c r="C7" s="76">
        <v>1</v>
      </c>
      <c r="D7" s="77">
        <v>2200000</v>
      </c>
      <c r="E7" s="78">
        <v>1.6</v>
      </c>
      <c r="F7" s="79">
        <v>1</v>
      </c>
      <c r="G7" s="76">
        <v>6</v>
      </c>
      <c r="H7" s="80">
        <f t="shared" ref="H7:H9" si="0">D7*E7*F7*G7</f>
        <v>21120000</v>
      </c>
      <c r="K7" s="67"/>
      <c r="M7" s="68"/>
    </row>
    <row r="8" spans="1:13" ht="24" x14ac:dyDescent="0.3">
      <c r="A8" s="74">
        <v>1.6</v>
      </c>
      <c r="B8" s="75" t="s">
        <v>87</v>
      </c>
      <c r="C8" s="76">
        <v>1</v>
      </c>
      <c r="D8" s="77">
        <v>2900000</v>
      </c>
      <c r="E8" s="78">
        <v>1.6</v>
      </c>
      <c r="F8" s="79">
        <v>0.3</v>
      </c>
      <c r="G8" s="76">
        <v>6</v>
      </c>
      <c r="H8" s="80">
        <f t="shared" si="0"/>
        <v>8352000</v>
      </c>
      <c r="K8" s="68"/>
    </row>
    <row r="9" spans="1:13" ht="24" x14ac:dyDescent="0.3">
      <c r="A9" s="74">
        <v>1.7</v>
      </c>
      <c r="B9" s="75" t="s">
        <v>88</v>
      </c>
      <c r="C9" s="76">
        <v>1</v>
      </c>
      <c r="D9" s="77">
        <v>2800000</v>
      </c>
      <c r="E9" s="78">
        <v>1.6</v>
      </c>
      <c r="F9" s="79">
        <v>0.3</v>
      </c>
      <c r="G9" s="76">
        <v>6</v>
      </c>
      <c r="H9" s="80">
        <f t="shared" si="0"/>
        <v>8064000</v>
      </c>
      <c r="K9" s="68"/>
    </row>
    <row r="10" spans="1:13" x14ac:dyDescent="0.3">
      <c r="A10" s="74">
        <v>1.8</v>
      </c>
      <c r="B10" s="75" t="s">
        <v>89</v>
      </c>
      <c r="C10" s="76">
        <v>1</v>
      </c>
      <c r="D10" s="77">
        <v>1900000</v>
      </c>
      <c r="E10" s="78">
        <v>1.6</v>
      </c>
      <c r="F10" s="79">
        <v>1</v>
      </c>
      <c r="G10" s="76">
        <v>6</v>
      </c>
      <c r="H10" s="80">
        <f>D10*E10*F10*G10*C10</f>
        <v>18240000</v>
      </c>
    </row>
    <row r="11" spans="1:13" x14ac:dyDescent="0.3">
      <c r="A11" s="71">
        <v>2</v>
      </c>
      <c r="B11" s="200" t="s">
        <v>90</v>
      </c>
      <c r="C11" s="200"/>
      <c r="D11" s="200"/>
      <c r="E11" s="200"/>
      <c r="F11" s="200"/>
      <c r="G11" s="201"/>
      <c r="H11" s="72">
        <f>SUM(H12:H13)</f>
        <v>3810000</v>
      </c>
    </row>
    <row r="12" spans="1:13" x14ac:dyDescent="0.3">
      <c r="A12" s="74">
        <v>2.1</v>
      </c>
      <c r="B12" s="75" t="s">
        <v>91</v>
      </c>
      <c r="C12" s="76">
        <v>1</v>
      </c>
      <c r="D12" s="77">
        <v>350000</v>
      </c>
      <c r="E12" s="77"/>
      <c r="F12" s="79">
        <v>0.1</v>
      </c>
      <c r="G12" s="76">
        <v>6</v>
      </c>
      <c r="H12" s="80">
        <f>D12*F12*G12</f>
        <v>210000</v>
      </c>
    </row>
    <row r="13" spans="1:13" ht="24" x14ac:dyDescent="0.3">
      <c r="A13" s="74">
        <v>2.2000000000000002</v>
      </c>
      <c r="B13" s="75" t="s">
        <v>92</v>
      </c>
      <c r="C13" s="76">
        <v>1</v>
      </c>
      <c r="D13" s="77">
        <v>600000</v>
      </c>
      <c r="E13" s="77"/>
      <c r="F13" s="79">
        <v>1</v>
      </c>
      <c r="G13" s="76">
        <v>6</v>
      </c>
      <c r="H13" s="80">
        <f>D13*F13*G13*C13</f>
        <v>3600000</v>
      </c>
    </row>
    <row r="14" spans="1:13" x14ac:dyDescent="0.3">
      <c r="A14" s="71">
        <v>3</v>
      </c>
      <c r="B14" s="200" t="s">
        <v>93</v>
      </c>
      <c r="C14" s="200"/>
      <c r="D14" s="200"/>
      <c r="E14" s="200"/>
      <c r="F14" s="200"/>
      <c r="G14" s="201"/>
      <c r="H14" s="72">
        <f>SUM(H15:H19)</f>
        <v>11086430</v>
      </c>
    </row>
    <row r="15" spans="1:13" ht="60.75" customHeight="1" x14ac:dyDescent="0.3">
      <c r="A15" s="74">
        <v>3.1</v>
      </c>
      <c r="B15" s="75" t="s">
        <v>94</v>
      </c>
      <c r="C15" s="76">
        <v>1</v>
      </c>
      <c r="D15" s="77">
        <v>350000</v>
      </c>
      <c r="E15" s="81"/>
      <c r="F15" s="81"/>
      <c r="G15" s="76">
        <v>6</v>
      </c>
      <c r="H15" s="80">
        <f>D15*G15*C15</f>
        <v>2100000</v>
      </c>
    </row>
    <row r="16" spans="1:13" ht="36" x14ac:dyDescent="0.3">
      <c r="A16" s="74">
        <v>3.2</v>
      </c>
      <c r="B16" s="75" t="s">
        <v>95</v>
      </c>
      <c r="C16" s="76">
        <v>4</v>
      </c>
      <c r="D16" s="77">
        <v>1700000</v>
      </c>
      <c r="E16" s="81"/>
      <c r="F16" s="81"/>
      <c r="G16" s="76">
        <v>1</v>
      </c>
      <c r="H16" s="80">
        <f t="shared" ref="H16:H19" si="1">D16*G16*C16</f>
        <v>6800000</v>
      </c>
    </row>
    <row r="17" spans="1:12" ht="46.2" customHeight="1" x14ac:dyDescent="0.3">
      <c r="A17" s="74">
        <v>3.4</v>
      </c>
      <c r="B17" s="75" t="s">
        <v>96</v>
      </c>
      <c r="C17" s="76">
        <v>1</v>
      </c>
      <c r="D17" s="77">
        <v>150000</v>
      </c>
      <c r="E17" s="81"/>
      <c r="F17" s="81"/>
      <c r="G17" s="76">
        <v>1</v>
      </c>
      <c r="H17" s="80">
        <f t="shared" si="1"/>
        <v>150000</v>
      </c>
    </row>
    <row r="18" spans="1:12" ht="37.950000000000003" customHeight="1" x14ac:dyDescent="0.3">
      <c r="A18" s="74">
        <v>3.5</v>
      </c>
      <c r="B18" s="75" t="s">
        <v>97</v>
      </c>
      <c r="C18" s="76">
        <v>1</v>
      </c>
      <c r="D18" s="77">
        <v>189405</v>
      </c>
      <c r="E18" s="81"/>
      <c r="F18" s="81"/>
      <c r="G18" s="76">
        <v>6</v>
      </c>
      <c r="H18" s="80">
        <f t="shared" si="1"/>
        <v>1136430</v>
      </c>
    </row>
    <row r="19" spans="1:12" ht="45.45" customHeight="1" x14ac:dyDescent="0.3">
      <c r="A19" s="74">
        <v>3.6</v>
      </c>
      <c r="B19" s="75" t="s">
        <v>98</v>
      </c>
      <c r="C19" s="76">
        <v>1</v>
      </c>
      <c r="D19" s="77">
        <v>300000</v>
      </c>
      <c r="E19" s="81"/>
      <c r="F19" s="81"/>
      <c r="G19" s="76">
        <v>3</v>
      </c>
      <c r="H19" s="80">
        <f t="shared" si="1"/>
        <v>900000</v>
      </c>
      <c r="L19" s="82"/>
    </row>
    <row r="20" spans="1:12" x14ac:dyDescent="0.3">
      <c r="A20" s="71">
        <v>4</v>
      </c>
      <c r="B20" s="200" t="s">
        <v>99</v>
      </c>
      <c r="C20" s="200"/>
      <c r="D20" s="200"/>
      <c r="E20" s="200"/>
      <c r="F20" s="200"/>
      <c r="G20" s="200"/>
      <c r="H20" s="72">
        <f>SUM(H21:H28)</f>
        <v>669844252.26725006</v>
      </c>
    </row>
    <row r="21" spans="1:12" x14ac:dyDescent="0.3">
      <c r="A21" s="74">
        <v>4.0999999999999996</v>
      </c>
      <c r="B21" s="83" t="s">
        <v>100</v>
      </c>
      <c r="C21" s="81"/>
      <c r="D21" s="81"/>
      <c r="E21" s="81"/>
      <c r="F21" s="81"/>
      <c r="G21" s="81"/>
      <c r="H21" s="202">
        <f>$H$37*0.04%</f>
        <v>1916490.4892000002</v>
      </c>
    </row>
    <row r="22" spans="1:12" ht="36" x14ac:dyDescent="0.3">
      <c r="A22" s="74">
        <v>4.2</v>
      </c>
      <c r="B22" s="75" t="s">
        <v>101</v>
      </c>
      <c r="C22" s="84">
        <v>0.05</v>
      </c>
      <c r="D22" s="77">
        <v>4606398357.0900002</v>
      </c>
      <c r="E22" s="81"/>
      <c r="F22" s="81"/>
      <c r="G22" s="81"/>
      <c r="H22" s="80">
        <f>C22*D22</f>
        <v>230319917.85450003</v>
      </c>
      <c r="K22" s="85"/>
    </row>
    <row r="23" spans="1:12" x14ac:dyDescent="0.3">
      <c r="A23" s="74">
        <v>4.3</v>
      </c>
      <c r="B23" s="86" t="s">
        <v>102</v>
      </c>
      <c r="C23" s="81"/>
      <c r="D23" s="81"/>
      <c r="E23" s="81"/>
      <c r="F23" s="81"/>
      <c r="G23" s="81"/>
      <c r="H23" s="80"/>
    </row>
    <row r="24" spans="1:12" x14ac:dyDescent="0.3">
      <c r="A24" s="74">
        <v>4.4000000000000004</v>
      </c>
      <c r="B24" s="87" t="s">
        <v>103</v>
      </c>
      <c r="C24" s="84">
        <v>0.01</v>
      </c>
      <c r="D24" s="77">
        <v>4606398357.0900002</v>
      </c>
      <c r="E24" s="81"/>
      <c r="F24" s="81"/>
      <c r="G24" s="81"/>
      <c r="H24" s="80">
        <f>C24*D24</f>
        <v>46063983.570900001</v>
      </c>
    </row>
    <row r="25" spans="1:12" x14ac:dyDescent="0.3">
      <c r="A25" s="74">
        <v>4.5</v>
      </c>
      <c r="B25" s="87" t="s">
        <v>104</v>
      </c>
      <c r="C25" s="84">
        <v>0.01</v>
      </c>
      <c r="D25" s="77">
        <v>4606398357.0900002</v>
      </c>
      <c r="E25" s="81"/>
      <c r="F25" s="81"/>
      <c r="G25" s="81"/>
      <c r="H25" s="80">
        <f t="shared" ref="H25:H28" si="2">C25*D25</f>
        <v>46063983.570900001</v>
      </c>
    </row>
    <row r="26" spans="1:12" x14ac:dyDescent="0.3">
      <c r="A26" s="74">
        <v>4.5999999999999996</v>
      </c>
      <c r="B26" s="87" t="s">
        <v>105</v>
      </c>
      <c r="C26" s="84">
        <v>0.04</v>
      </c>
      <c r="D26" s="77">
        <v>4606398357.0900002</v>
      </c>
      <c r="E26" s="81"/>
      <c r="F26" s="81"/>
      <c r="G26" s="81"/>
      <c r="H26" s="80">
        <f t="shared" si="2"/>
        <v>184255934.2836</v>
      </c>
    </row>
    <row r="27" spans="1:12" ht="24" x14ac:dyDescent="0.3">
      <c r="A27" s="74">
        <v>4.7</v>
      </c>
      <c r="B27" s="87" t="s">
        <v>106</v>
      </c>
      <c r="C27" s="84">
        <v>0.01</v>
      </c>
      <c r="D27" s="77">
        <v>4606398357.0900002</v>
      </c>
      <c r="E27" s="81"/>
      <c r="F27" s="81"/>
      <c r="G27" s="81"/>
      <c r="H27" s="80">
        <f t="shared" si="2"/>
        <v>46063983.570900001</v>
      </c>
    </row>
    <row r="28" spans="1:12" ht="24" x14ac:dyDescent="0.3">
      <c r="A28" s="74">
        <v>4.8</v>
      </c>
      <c r="B28" s="87" t="s">
        <v>107</v>
      </c>
      <c r="C28" s="84">
        <v>2.5000000000000001E-2</v>
      </c>
      <c r="D28" s="77">
        <v>4606398357.0900002</v>
      </c>
      <c r="E28" s="81"/>
      <c r="F28" s="81"/>
      <c r="G28" s="81"/>
      <c r="H28" s="80">
        <f t="shared" si="2"/>
        <v>115159958.92725001</v>
      </c>
    </row>
    <row r="29" spans="1:12" x14ac:dyDescent="0.3">
      <c r="A29" s="71">
        <v>5</v>
      </c>
      <c r="B29" s="200" t="s">
        <v>108</v>
      </c>
      <c r="C29" s="200"/>
      <c r="D29" s="200"/>
      <c r="E29" s="200"/>
      <c r="F29" s="200"/>
      <c r="G29" s="200"/>
      <c r="H29" s="72">
        <v>8000000</v>
      </c>
    </row>
    <row r="30" spans="1:12" x14ac:dyDescent="0.3">
      <c r="A30" s="71">
        <v>6</v>
      </c>
      <c r="B30" s="200" t="s">
        <v>109</v>
      </c>
      <c r="C30" s="200"/>
      <c r="D30" s="200"/>
      <c r="E30" s="200"/>
      <c r="F30" s="200"/>
      <c r="G30" s="200"/>
      <c r="H30" s="72">
        <v>25000000</v>
      </c>
      <c r="I30" s="88"/>
    </row>
    <row r="31" spans="1:12" x14ac:dyDescent="0.3">
      <c r="A31" s="71">
        <v>7</v>
      </c>
      <c r="B31" s="200" t="s">
        <v>110</v>
      </c>
      <c r="C31" s="200"/>
      <c r="D31" s="200"/>
      <c r="E31" s="200"/>
      <c r="F31" s="200"/>
      <c r="G31" s="200"/>
      <c r="H31" s="72">
        <v>18000000</v>
      </c>
    </row>
    <row r="32" spans="1:12" x14ac:dyDescent="0.3">
      <c r="A32" s="71">
        <v>8</v>
      </c>
      <c r="B32" s="200" t="s">
        <v>119</v>
      </c>
      <c r="C32" s="200"/>
      <c r="D32" s="200"/>
      <c r="E32" s="200" t="s">
        <v>117</v>
      </c>
      <c r="F32" s="200"/>
      <c r="G32" s="200"/>
      <c r="H32" s="72">
        <f>SUM(H33:H34)</f>
        <v>29441188.182749897</v>
      </c>
      <c r="I32" s="90"/>
      <c r="J32" s="67"/>
      <c r="L32" s="82"/>
    </row>
    <row r="33" spans="1:12" x14ac:dyDescent="0.3">
      <c r="A33" s="74">
        <v>8.1</v>
      </c>
      <c r="B33" s="203" t="s">
        <v>117</v>
      </c>
      <c r="C33" s="204"/>
      <c r="D33" s="204"/>
      <c r="E33" s="204"/>
      <c r="F33" s="204"/>
      <c r="G33" s="205"/>
      <c r="H33" s="80">
        <v>24740494.2712184</v>
      </c>
      <c r="I33" s="90"/>
      <c r="J33" s="67"/>
      <c r="L33" s="82"/>
    </row>
    <row r="34" spans="1:12" x14ac:dyDescent="0.3">
      <c r="A34" s="74">
        <v>8.1999999999999993</v>
      </c>
      <c r="B34" s="203" t="s">
        <v>118</v>
      </c>
      <c r="C34" s="204"/>
      <c r="D34" s="204"/>
      <c r="E34" s="204"/>
      <c r="F34" s="204"/>
      <c r="G34" s="205"/>
      <c r="H34" s="80">
        <f>+H33*0.19</f>
        <v>4700693.9115314959</v>
      </c>
      <c r="I34" s="91"/>
      <c r="J34" s="92"/>
      <c r="K34" s="68"/>
    </row>
    <row r="35" spans="1:12" x14ac:dyDescent="0.3">
      <c r="A35" s="188" t="s">
        <v>111</v>
      </c>
      <c r="B35" s="189"/>
      <c r="C35" s="189"/>
      <c r="D35" s="189"/>
      <c r="E35" s="189"/>
      <c r="F35" s="189"/>
      <c r="G35" s="190"/>
      <c r="H35" s="89">
        <f>SUM(H20,H14,H11,H4,H30,H31,H29,H32)</f>
        <v>858877870.44999993</v>
      </c>
      <c r="I35" s="91"/>
      <c r="J35" s="92"/>
      <c r="K35" s="68"/>
    </row>
    <row r="36" spans="1:12" x14ac:dyDescent="0.3">
      <c r="A36" s="188" t="s">
        <v>112</v>
      </c>
      <c r="B36" s="189"/>
      <c r="C36" s="189"/>
      <c r="D36" s="189"/>
      <c r="E36" s="189"/>
      <c r="F36" s="189"/>
      <c r="G36" s="190"/>
      <c r="H36" s="89">
        <v>3727520487</v>
      </c>
      <c r="I36" s="91"/>
      <c r="J36" s="92"/>
      <c r="K36" s="68"/>
    </row>
    <row r="37" spans="1:12" x14ac:dyDescent="0.3">
      <c r="A37" s="188" t="s">
        <v>113</v>
      </c>
      <c r="B37" s="189"/>
      <c r="C37" s="189"/>
      <c r="D37" s="189"/>
      <c r="E37" s="189"/>
      <c r="F37" s="189"/>
      <c r="G37" s="190">
        <f>+H35+H36+K41</f>
        <v>4586398357.4499998</v>
      </c>
      <c r="H37" s="89">
        <v>4791226223</v>
      </c>
      <c r="I37" s="94"/>
      <c r="J37" s="95"/>
    </row>
    <row r="38" spans="1:12" x14ac:dyDescent="0.3">
      <c r="A38" s="188" t="s">
        <v>114</v>
      </c>
      <c r="B38" s="189"/>
      <c r="C38" s="189"/>
      <c r="D38" s="189"/>
      <c r="E38" s="189"/>
      <c r="F38" s="189"/>
      <c r="G38" s="190"/>
      <c r="H38" s="93">
        <f>H35/H36</f>
        <v>0.23041533197346581</v>
      </c>
      <c r="I38" s="94"/>
    </row>
    <row r="39" spans="1:12" x14ac:dyDescent="0.3">
      <c r="A39" s="188" t="s">
        <v>115</v>
      </c>
      <c r="B39" s="189"/>
      <c r="C39" s="189"/>
      <c r="D39" s="189"/>
      <c r="E39" s="189"/>
      <c r="F39" s="189"/>
      <c r="G39" s="190"/>
      <c r="H39" s="96">
        <f>IF(SUM(H38:H38)=0,"",SUM(H38:H38))</f>
        <v>0.23041533197346581</v>
      </c>
      <c r="I39" s="94"/>
      <c r="J39" s="94"/>
    </row>
  </sheetData>
  <protectedRanges>
    <protectedRange sqref="B5:C10" name="Rango1_1_1"/>
    <protectedRange sqref="F5:G10" name="Rango2_1_1"/>
    <protectedRange sqref="D12:D13" name="Rango9_1_1"/>
    <protectedRange sqref="F12:F13" name="Rango10_1_1"/>
    <protectedRange sqref="B15:C19" name="Rango11_1_1"/>
    <protectedRange sqref="B24:C28" name="Rango19_1_1"/>
  </protectedRanges>
  <mergeCells count="17">
    <mergeCell ref="A39:G39"/>
    <mergeCell ref="B33:G33"/>
    <mergeCell ref="B20:G20"/>
    <mergeCell ref="A1:H1"/>
    <mergeCell ref="B32:G32"/>
    <mergeCell ref="B34:G34"/>
    <mergeCell ref="A2:H2"/>
    <mergeCell ref="B4:G4"/>
    <mergeCell ref="B11:G11"/>
    <mergeCell ref="B14:G14"/>
    <mergeCell ref="A35:G35"/>
    <mergeCell ref="A36:G36"/>
    <mergeCell ref="A37:G37"/>
    <mergeCell ref="A38:G38"/>
    <mergeCell ref="B29:G29"/>
    <mergeCell ref="B30:G30"/>
    <mergeCell ref="B31:G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 OFICIAL</vt:lpstr>
      <vt:lpstr>ADMINISTRACIÓN</vt:lpstr>
      <vt:lpstr>'PRESUPUESTO OFICIAL'!Área_de_impresión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2023-06-16T13:01:15Z</dcterms:created>
  <dcterms:modified xsi:type="dcterms:W3CDTF">2023-07-04T22:13:21Z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1" linkTarget="Prop_1">
    <vt:lpwstr>#¡REF!</vt:lpwstr>
  </property>
  <property fmtid="{D5CDD505-2E9C-101B-9397-08002B2CF9AE}" pid="3" name="2" linkTarget="Prop_2">
    <vt:lpwstr>#¡REF!</vt:lpwstr>
  </property>
  <property fmtid="{D5CDD505-2E9C-101B-9397-08002B2CF9AE}" pid="4" name="3" linkTarget="Prop_3">
    <vt:lpwstr>#¡REF!</vt:lpwstr>
  </property>
  <property fmtid="{D5CDD505-2E9C-101B-9397-08002B2CF9AE}" pid="5" name="4" linkTarget="Prop_4">
    <vt:lpwstr>#¡REF!</vt:lpwstr>
  </property>
  <property fmtid="{D5CDD505-2E9C-101B-9397-08002B2CF9AE}" pid="6" name="5" linkTarget="Prop_5">
    <vt:lpwstr>#¡REF!</vt:lpwstr>
  </property>
  <property fmtid="{D5CDD505-2E9C-101B-9397-08002B2CF9AE}" pid="7" name="6" linkTarget="Prop_6">
    <vt:lpwstr>#¡REF!</vt:lpwstr>
  </property>
  <property fmtid="{D5CDD505-2E9C-101B-9397-08002B2CF9AE}" pid="8" name="7" linkTarget="Prop_7">
    <vt:lpwstr>#¡REF!</vt:lpwstr>
  </property>
  <property fmtid="{D5CDD505-2E9C-101B-9397-08002B2CF9AE}" pid="9" name="8" linkTarget="Prop_8">
    <vt:lpwstr>#¡REF!</vt:lpwstr>
  </property>
  <property fmtid="{D5CDD505-2E9C-101B-9397-08002B2CF9AE}" pid="10" name="9" linkTarget="Prop_9">
    <vt:lpwstr>#¡REF!</vt:lpwstr>
  </property>
</Properties>
</file>